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2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rinpa\Desktop\SITE WEB RH\Formulaires\Formulaire pour les gestionnaires\Formulaire charge de travail 2022-2023\"/>
    </mc:Choice>
  </mc:AlternateContent>
  <xr:revisionPtr revIDLastSave="0" documentId="13_ncr:1_{297F1B1B-8E9C-4AAF-8873-5D1FD5774158}" xr6:coauthVersionLast="46" xr6:coauthVersionMax="46" xr10:uidLastSave="{00000000-0000-0000-0000-000000000000}"/>
  <bookViews>
    <workbookView xWindow="-120" yWindow="-120" windowWidth="25440" windowHeight="15390" tabRatio="1000" xr2:uid="{00000000-000D-0000-FFFF-FFFF00000000}"/>
  </bookViews>
  <sheets>
    <sheet name="Compilation" sheetId="59" r:id="rId1"/>
    <sheet name="Charge 1" sheetId="1" r:id="rId2"/>
    <sheet name="Charge 2" sheetId="58" r:id="rId3"/>
    <sheet name="Charge 3 " sheetId="30" r:id="rId4"/>
    <sheet name="Charge 4" sheetId="31" r:id="rId5"/>
    <sheet name="Charge 5" sheetId="32" r:id="rId6"/>
    <sheet name="Charge 6" sheetId="33" r:id="rId7"/>
    <sheet name="Charge 7" sheetId="34" r:id="rId8"/>
    <sheet name="Charge 8" sheetId="37" r:id="rId9"/>
    <sheet name="Charge 9" sheetId="38" r:id="rId10"/>
    <sheet name="Charge 10" sheetId="39" r:id="rId11"/>
    <sheet name="Charge 11" sheetId="42" r:id="rId12"/>
    <sheet name="Charge 12" sheetId="43" r:id="rId13"/>
    <sheet name="Charge 13" sheetId="44" r:id="rId14"/>
    <sheet name="Charge 14" sheetId="45" r:id="rId15"/>
    <sheet name="Charge 15" sheetId="46" r:id="rId16"/>
    <sheet name="Charge 16" sheetId="47" r:id="rId17"/>
    <sheet name="Charge 17" sheetId="48" r:id="rId18"/>
    <sheet name="Charge 18" sheetId="49" r:id="rId19"/>
    <sheet name="Charge 19" sheetId="50" r:id="rId20"/>
    <sheet name="Charge 20" sheetId="51" r:id="rId21"/>
    <sheet name="Charge 21" sheetId="52" r:id="rId22"/>
    <sheet name="Charge 22" sheetId="53" r:id="rId23"/>
    <sheet name="Charge 23" sheetId="54" r:id="rId24"/>
    <sheet name="Charge 24" sheetId="55" r:id="rId25"/>
    <sheet name="Charge 25" sheetId="56" r:id="rId26"/>
    <sheet name="Charge 26" sheetId="66" r:id="rId27"/>
    <sheet name="Charge 27" sheetId="67" r:id="rId28"/>
    <sheet name="Charge 28" sheetId="68" r:id="rId29"/>
    <sheet name="Listes" sheetId="61" state="hidden" r:id="rId30"/>
  </sheets>
  <definedNames>
    <definedName name="OLE_LINK1" localSheetId="1">'Charge 1'!$A$21</definedName>
    <definedName name="_xlnm.Print_Area" localSheetId="1">'Charge 1'!$A$1:$M$39</definedName>
    <definedName name="_xlnm.Print_Area" localSheetId="10">'Charge 10'!$A$1:$M$39</definedName>
    <definedName name="_xlnm.Print_Area" localSheetId="11">'Charge 11'!$A$1:$M$39</definedName>
    <definedName name="_xlnm.Print_Area" localSheetId="12">'Charge 12'!$A$1:$M$39</definedName>
    <definedName name="_xlnm.Print_Area" localSheetId="13">'Charge 13'!$A$1:$M$39</definedName>
    <definedName name="_xlnm.Print_Area" localSheetId="14">'Charge 14'!$A$1:$M$39</definedName>
    <definedName name="_xlnm.Print_Area" localSheetId="15">'Charge 15'!$A$1:$M$39</definedName>
    <definedName name="_xlnm.Print_Area" localSheetId="16">'Charge 16'!$A$1:$M$39</definedName>
    <definedName name="_xlnm.Print_Area" localSheetId="17">'Charge 17'!$A$1:$M$39</definedName>
    <definedName name="_xlnm.Print_Area" localSheetId="18">'Charge 18'!$A$1:$M$39</definedName>
    <definedName name="_xlnm.Print_Area" localSheetId="19">'Charge 19'!$A$1:$M$39</definedName>
    <definedName name="_xlnm.Print_Area" localSheetId="2">'Charge 2'!$A$1:$M$39</definedName>
    <definedName name="_xlnm.Print_Area" localSheetId="20">'Charge 20'!$A$1:$M$39</definedName>
    <definedName name="_xlnm.Print_Area" localSheetId="21">'Charge 21'!$A$1:$M$39</definedName>
    <definedName name="_xlnm.Print_Area" localSheetId="22">'Charge 22'!$A$1:$M$39</definedName>
    <definedName name="_xlnm.Print_Area" localSheetId="23">'Charge 23'!$A$1:$M$39</definedName>
    <definedName name="_xlnm.Print_Area" localSheetId="24">'Charge 24'!$A$1:$M$39</definedName>
    <definedName name="_xlnm.Print_Area" localSheetId="25">'Charge 25'!$A$1:$M$39</definedName>
    <definedName name="_xlnm.Print_Area" localSheetId="3">'Charge 3 '!$A$1:$M$39</definedName>
    <definedName name="_xlnm.Print_Area" localSheetId="4">'Charge 4'!$A$1:$M$39</definedName>
    <definedName name="_xlnm.Print_Area" localSheetId="5">'Charge 5'!$A$1:$M$39</definedName>
    <definedName name="_xlnm.Print_Area" localSheetId="6">'Charge 6'!$A$1:$M$39</definedName>
    <definedName name="_xlnm.Print_Area" localSheetId="7">'Charge 7'!$A$1:$M$39</definedName>
    <definedName name="_xlnm.Print_Area" localSheetId="8">'Charge 8'!$A$1:$M$39</definedName>
    <definedName name="_xlnm.Print_Area" localSheetId="9">'Charge 9'!$A$1:$M$39</definedName>
    <definedName name="_xlnm.Print_Area" localSheetId="0">Compilation!$A$1:$AD$32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68" l="1"/>
  <c r="B5" i="67"/>
  <c r="B5" i="66"/>
  <c r="F18" i="68" l="1"/>
  <c r="F17" i="68"/>
  <c r="F16" i="68"/>
  <c r="F15" i="68"/>
  <c r="F14" i="68"/>
  <c r="F13" i="68"/>
  <c r="F12" i="68"/>
  <c r="F11" i="68"/>
  <c r="F10" i="68"/>
  <c r="F9" i="68"/>
  <c r="B18" i="68"/>
  <c r="B17" i="68"/>
  <c r="B16" i="68"/>
  <c r="B15" i="68"/>
  <c r="B14" i="68"/>
  <c r="B13" i="68"/>
  <c r="B12" i="68"/>
  <c r="B11" i="68"/>
  <c r="B10" i="68"/>
  <c r="B9" i="68"/>
  <c r="F18" i="67"/>
  <c r="F17" i="67"/>
  <c r="F16" i="67"/>
  <c r="F15" i="67"/>
  <c r="F14" i="67"/>
  <c r="F13" i="67"/>
  <c r="F12" i="67"/>
  <c r="F11" i="67"/>
  <c r="F10" i="67"/>
  <c r="F9" i="67"/>
  <c r="F18" i="66"/>
  <c r="F17" i="66"/>
  <c r="F16" i="66"/>
  <c r="F15" i="66"/>
  <c r="F14" i="66"/>
  <c r="F13" i="66"/>
  <c r="F12" i="66"/>
  <c r="F11" i="66"/>
  <c r="F10" i="66"/>
  <c r="F9" i="66"/>
  <c r="B18" i="67"/>
  <c r="B17" i="67"/>
  <c r="B16" i="67"/>
  <c r="B15" i="67"/>
  <c r="B14" i="67"/>
  <c r="B13" i="67"/>
  <c r="B12" i="67"/>
  <c r="B11" i="67"/>
  <c r="B10" i="67"/>
  <c r="B9" i="67"/>
  <c r="B18" i="66"/>
  <c r="B17" i="66"/>
  <c r="B16" i="66"/>
  <c r="B15" i="66"/>
  <c r="B14" i="66"/>
  <c r="B13" i="66"/>
  <c r="B12" i="66"/>
  <c r="B11" i="66"/>
  <c r="B10" i="66"/>
  <c r="B9" i="66"/>
  <c r="M18" i="68"/>
  <c r="K18" i="68"/>
  <c r="I18" i="68"/>
  <c r="A18" i="68"/>
  <c r="A17" i="68"/>
  <c r="A16" i="68"/>
  <c r="A15" i="68"/>
  <c r="A14" i="68"/>
  <c r="A13" i="68"/>
  <c r="A12" i="68"/>
  <c r="A11" i="68"/>
  <c r="A10" i="68"/>
  <c r="A9" i="68"/>
  <c r="M5" i="68"/>
  <c r="L3" i="68"/>
  <c r="M18" i="67"/>
  <c r="M5" i="67" s="1"/>
  <c r="K18" i="67"/>
  <c r="I18" i="67"/>
  <c r="A18" i="67"/>
  <c r="A17" i="67"/>
  <c r="A16" i="67"/>
  <c r="A15" i="67"/>
  <c r="A14" i="67"/>
  <c r="A13" i="67"/>
  <c r="A12" i="67"/>
  <c r="A11" i="67"/>
  <c r="A10" i="67"/>
  <c r="A9" i="67"/>
  <c r="L3" i="67"/>
  <c r="M18" i="66"/>
  <c r="K18" i="66"/>
  <c r="E29" i="59" s="1"/>
  <c r="I18" i="66"/>
  <c r="D29" i="59" s="1"/>
  <c r="A18" i="66"/>
  <c r="A17" i="66"/>
  <c r="A16" i="66"/>
  <c r="A15" i="66"/>
  <c r="A14" i="66"/>
  <c r="A13" i="66"/>
  <c r="A12" i="66"/>
  <c r="A11" i="66"/>
  <c r="A10" i="66"/>
  <c r="A9" i="66"/>
  <c r="L3" i="66"/>
  <c r="F31" i="59"/>
  <c r="F29" i="59"/>
  <c r="E31" i="59"/>
  <c r="E30" i="59"/>
  <c r="D31" i="59"/>
  <c r="D30" i="59"/>
  <c r="Z32" i="59"/>
  <c r="Q32" i="59"/>
  <c r="H32" i="59"/>
  <c r="F30" i="59" l="1"/>
  <c r="K5" i="68"/>
  <c r="M4" i="68" s="1"/>
  <c r="G31" i="59" s="1"/>
  <c r="K5" i="67"/>
  <c r="M4" i="67" s="1"/>
  <c r="G30" i="59" s="1"/>
  <c r="K5" i="66"/>
  <c r="C29" i="59" s="1"/>
  <c r="M5" i="66"/>
  <c r="L3" i="58"/>
  <c r="B5" i="58"/>
  <c r="A9" i="58"/>
  <c r="B9" i="58"/>
  <c r="F9" i="58"/>
  <c r="A10" i="58"/>
  <c r="B10" i="58"/>
  <c r="F10" i="58"/>
  <c r="A11" i="58"/>
  <c r="B11" i="58"/>
  <c r="F11" i="58"/>
  <c r="A12" i="58"/>
  <c r="B12" i="58"/>
  <c r="F12" i="58"/>
  <c r="A13" i="58"/>
  <c r="B13" i="58"/>
  <c r="F13" i="58"/>
  <c r="A14" i="58"/>
  <c r="B14" i="58"/>
  <c r="F14" i="58"/>
  <c r="A15" i="58"/>
  <c r="B15" i="58"/>
  <c r="F15" i="58"/>
  <c r="A16" i="58"/>
  <c r="B16" i="58"/>
  <c r="F16" i="58"/>
  <c r="A17" i="58"/>
  <c r="B17" i="58"/>
  <c r="F17" i="58"/>
  <c r="A18" i="58"/>
  <c r="B18" i="58"/>
  <c r="F18" i="58"/>
  <c r="I18" i="58"/>
  <c r="K18" i="58"/>
  <c r="M18" i="58"/>
  <c r="F5" i="59" s="1"/>
  <c r="L3" i="1"/>
  <c r="F11" i="1"/>
  <c r="B5" i="1"/>
  <c r="B12" i="1"/>
  <c r="L3" i="56"/>
  <c r="L3" i="55"/>
  <c r="L3" i="54"/>
  <c r="L3" i="53"/>
  <c r="L3" i="52"/>
  <c r="L3" i="51"/>
  <c r="L3" i="50"/>
  <c r="L3" i="49"/>
  <c r="L3" i="48"/>
  <c r="L3" i="47"/>
  <c r="L3" i="46"/>
  <c r="L3" i="45"/>
  <c r="L3" i="44"/>
  <c r="L3" i="43"/>
  <c r="L3" i="42"/>
  <c r="L3" i="39"/>
  <c r="L3" i="38"/>
  <c r="L3" i="37"/>
  <c r="L3" i="34"/>
  <c r="L3" i="33"/>
  <c r="L3" i="32"/>
  <c r="L3" i="31"/>
  <c r="L3" i="30"/>
  <c r="F9" i="50"/>
  <c r="B13" i="33"/>
  <c r="F18" i="56"/>
  <c r="F17" i="56"/>
  <c r="F16" i="56"/>
  <c r="F15" i="56"/>
  <c r="F14" i="56"/>
  <c r="F13" i="56"/>
  <c r="F12" i="56"/>
  <c r="K5" i="56" s="1"/>
  <c r="C28" i="59" s="1"/>
  <c r="F11" i="56"/>
  <c r="F10" i="56"/>
  <c r="F9" i="56"/>
  <c r="B18" i="56"/>
  <c r="B17" i="56"/>
  <c r="B16" i="56"/>
  <c r="B15" i="56"/>
  <c r="B14" i="56"/>
  <c r="B13" i="56"/>
  <c r="B12" i="56"/>
  <c r="B11" i="56"/>
  <c r="B10" i="56"/>
  <c r="B9" i="56"/>
  <c r="A18" i="56"/>
  <c r="A17" i="56"/>
  <c r="A16" i="56"/>
  <c r="A15" i="56"/>
  <c r="A14" i="56"/>
  <c r="A13" i="56"/>
  <c r="A12" i="56"/>
  <c r="A11" i="56"/>
  <c r="A10" i="56"/>
  <c r="A9" i="56"/>
  <c r="M18" i="56"/>
  <c r="F28" i="59" s="1"/>
  <c r="K18" i="56"/>
  <c r="E28" i="59" s="1"/>
  <c r="I18" i="56"/>
  <c r="B5" i="56"/>
  <c r="F18" i="55"/>
  <c r="F17" i="55"/>
  <c r="F16" i="55"/>
  <c r="F15" i="55"/>
  <c r="F14" i="55"/>
  <c r="F13" i="55"/>
  <c r="F12" i="55"/>
  <c r="F11" i="55"/>
  <c r="F10" i="55"/>
  <c r="F9" i="55"/>
  <c r="B18" i="55"/>
  <c r="B17" i="55"/>
  <c r="B16" i="55"/>
  <c r="B15" i="55"/>
  <c r="B14" i="55"/>
  <c r="B13" i="55"/>
  <c r="B12" i="55"/>
  <c r="B11" i="55"/>
  <c r="B10" i="55"/>
  <c r="B9" i="55"/>
  <c r="A18" i="55"/>
  <c r="A17" i="55"/>
  <c r="A16" i="55"/>
  <c r="A15" i="55"/>
  <c r="A14" i="55"/>
  <c r="A13" i="55"/>
  <c r="A12" i="55"/>
  <c r="A11" i="55"/>
  <c r="A10" i="55"/>
  <c r="A9" i="55"/>
  <c r="M18" i="55"/>
  <c r="F27" i="59" s="1"/>
  <c r="K18" i="55"/>
  <c r="E27" i="59" s="1"/>
  <c r="I18" i="55"/>
  <c r="D27" i="59" s="1"/>
  <c r="B5" i="55"/>
  <c r="F18" i="54"/>
  <c r="F17" i="54"/>
  <c r="F16" i="54"/>
  <c r="F15" i="54"/>
  <c r="F14" i="54"/>
  <c r="F13" i="54"/>
  <c r="F12" i="54"/>
  <c r="F11" i="54"/>
  <c r="F10" i="54"/>
  <c r="F9" i="54"/>
  <c r="B18" i="54"/>
  <c r="B17" i="54"/>
  <c r="B16" i="54"/>
  <c r="B15" i="54"/>
  <c r="B14" i="54"/>
  <c r="B13" i="54"/>
  <c r="B12" i="54"/>
  <c r="B11" i="54"/>
  <c r="B10" i="54"/>
  <c r="B9" i="54"/>
  <c r="A18" i="54"/>
  <c r="A17" i="54"/>
  <c r="A16" i="54"/>
  <c r="A15" i="54"/>
  <c r="A14" i="54"/>
  <c r="A13" i="54"/>
  <c r="A12" i="54"/>
  <c r="A11" i="54"/>
  <c r="A10" i="54"/>
  <c r="A9" i="54"/>
  <c r="M18" i="54"/>
  <c r="F26" i="59" s="1"/>
  <c r="K18" i="54"/>
  <c r="E26" i="59" s="1"/>
  <c r="I18" i="54"/>
  <c r="D26" i="59" s="1"/>
  <c r="B5" i="54"/>
  <c r="F18" i="53"/>
  <c r="F17" i="53"/>
  <c r="F16" i="53"/>
  <c r="F15" i="53"/>
  <c r="F14" i="53"/>
  <c r="F13" i="53"/>
  <c r="F12" i="53"/>
  <c r="F11" i="53"/>
  <c r="F10" i="53"/>
  <c r="F9" i="53"/>
  <c r="B18" i="53"/>
  <c r="B17" i="53"/>
  <c r="B16" i="53"/>
  <c r="B15" i="53"/>
  <c r="B14" i="53"/>
  <c r="B13" i="53"/>
  <c r="B12" i="53"/>
  <c r="B11" i="53"/>
  <c r="B10" i="53"/>
  <c r="B9" i="53"/>
  <c r="A18" i="53"/>
  <c r="A17" i="53"/>
  <c r="A16" i="53"/>
  <c r="A15" i="53"/>
  <c r="A14" i="53"/>
  <c r="A13" i="53"/>
  <c r="A12" i="53"/>
  <c r="A11" i="53"/>
  <c r="A10" i="53"/>
  <c r="A9" i="53"/>
  <c r="M18" i="53"/>
  <c r="F25" i="59" s="1"/>
  <c r="K18" i="53"/>
  <c r="I18" i="53"/>
  <c r="D25" i="59" s="1"/>
  <c r="B5" i="53"/>
  <c r="F18" i="52"/>
  <c r="F17" i="52"/>
  <c r="F16" i="52"/>
  <c r="F15" i="52"/>
  <c r="F14" i="52"/>
  <c r="F13" i="52"/>
  <c r="F12" i="52"/>
  <c r="F11" i="52"/>
  <c r="F10" i="52"/>
  <c r="F9" i="52"/>
  <c r="B18" i="52"/>
  <c r="B17" i="52"/>
  <c r="B16" i="52"/>
  <c r="B15" i="52"/>
  <c r="B14" i="52"/>
  <c r="B13" i="52"/>
  <c r="B12" i="52"/>
  <c r="B11" i="52"/>
  <c r="B10" i="52"/>
  <c r="B9" i="52"/>
  <c r="A18" i="52"/>
  <c r="A17" i="52"/>
  <c r="A16" i="52"/>
  <c r="A15" i="52"/>
  <c r="A14" i="52"/>
  <c r="A13" i="52"/>
  <c r="A12" i="52"/>
  <c r="A11" i="52"/>
  <c r="A10" i="52"/>
  <c r="A9" i="52"/>
  <c r="M18" i="52"/>
  <c r="F24" i="59" s="1"/>
  <c r="K18" i="52"/>
  <c r="E24" i="59" s="1"/>
  <c r="I18" i="52"/>
  <c r="B5" i="52"/>
  <c r="F18" i="51"/>
  <c r="F17" i="51"/>
  <c r="F16" i="51"/>
  <c r="F15" i="51"/>
  <c r="F14" i="51"/>
  <c r="F13" i="51"/>
  <c r="F12" i="51"/>
  <c r="F11" i="51"/>
  <c r="F10" i="51"/>
  <c r="F9" i="51"/>
  <c r="B18" i="51"/>
  <c r="B17" i="51"/>
  <c r="B16" i="51"/>
  <c r="B15" i="51"/>
  <c r="B14" i="51"/>
  <c r="B13" i="51"/>
  <c r="B12" i="51"/>
  <c r="B11" i="51"/>
  <c r="B10" i="51"/>
  <c r="B9" i="51"/>
  <c r="A18" i="51"/>
  <c r="A17" i="51"/>
  <c r="A16" i="51"/>
  <c r="A15" i="51"/>
  <c r="A14" i="51"/>
  <c r="A13" i="51"/>
  <c r="A12" i="51"/>
  <c r="A11" i="51"/>
  <c r="A10" i="51"/>
  <c r="A9" i="51"/>
  <c r="M18" i="51"/>
  <c r="F23" i="59" s="1"/>
  <c r="K18" i="51"/>
  <c r="E23" i="59" s="1"/>
  <c r="I18" i="51"/>
  <c r="B5" i="51"/>
  <c r="F18" i="50"/>
  <c r="F17" i="50"/>
  <c r="F16" i="50"/>
  <c r="F15" i="50"/>
  <c r="F14" i="50"/>
  <c r="F13" i="50"/>
  <c r="F12" i="50"/>
  <c r="F11" i="50"/>
  <c r="F10" i="50"/>
  <c r="B18" i="50"/>
  <c r="B17" i="50"/>
  <c r="B16" i="50"/>
  <c r="B15" i="50"/>
  <c r="B14" i="50"/>
  <c r="B13" i="50"/>
  <c r="B12" i="50"/>
  <c r="B11" i="50"/>
  <c r="B10" i="50"/>
  <c r="B9" i="50"/>
  <c r="A18" i="50"/>
  <c r="A17" i="50"/>
  <c r="A16" i="50"/>
  <c r="A15" i="50"/>
  <c r="A14" i="50"/>
  <c r="A13" i="50"/>
  <c r="A12" i="50"/>
  <c r="A11" i="50"/>
  <c r="A10" i="50"/>
  <c r="A9" i="50"/>
  <c r="M18" i="50"/>
  <c r="F22" i="59" s="1"/>
  <c r="K18" i="50"/>
  <c r="E22" i="59"/>
  <c r="I18" i="50"/>
  <c r="D22" i="59" s="1"/>
  <c r="B5" i="50"/>
  <c r="D28" i="59"/>
  <c r="D24" i="59"/>
  <c r="D23" i="59"/>
  <c r="F18" i="49"/>
  <c r="F17" i="49"/>
  <c r="F16" i="49"/>
  <c r="F15" i="49"/>
  <c r="F14" i="49"/>
  <c r="F13" i="49"/>
  <c r="F12" i="49"/>
  <c r="F11" i="49"/>
  <c r="F10" i="49"/>
  <c r="F9" i="49"/>
  <c r="B18" i="49"/>
  <c r="B17" i="49"/>
  <c r="B16" i="49"/>
  <c r="B15" i="49"/>
  <c r="B14" i="49"/>
  <c r="B13" i="49"/>
  <c r="B12" i="49"/>
  <c r="B11" i="49"/>
  <c r="B10" i="49"/>
  <c r="B9" i="49"/>
  <c r="A18" i="49"/>
  <c r="A17" i="49"/>
  <c r="A16" i="49"/>
  <c r="A15" i="49"/>
  <c r="A14" i="49"/>
  <c r="A13" i="49"/>
  <c r="A12" i="49"/>
  <c r="A11" i="49"/>
  <c r="A10" i="49"/>
  <c r="A9" i="49"/>
  <c r="B5" i="49"/>
  <c r="M18" i="49"/>
  <c r="F21" i="59" s="1"/>
  <c r="K18" i="49"/>
  <c r="E21" i="59" s="1"/>
  <c r="I18" i="49"/>
  <c r="D21" i="59" s="1"/>
  <c r="F18" i="48"/>
  <c r="F17" i="48"/>
  <c r="F16" i="48"/>
  <c r="F15" i="48"/>
  <c r="F14" i="48"/>
  <c r="F13" i="48"/>
  <c r="F12" i="48"/>
  <c r="F11" i="48"/>
  <c r="F10" i="48"/>
  <c r="F9" i="48"/>
  <c r="B18" i="48"/>
  <c r="B17" i="48"/>
  <c r="B16" i="48"/>
  <c r="B15" i="48"/>
  <c r="B14" i="48"/>
  <c r="B13" i="48"/>
  <c r="B12" i="48"/>
  <c r="B11" i="48"/>
  <c r="B10" i="48"/>
  <c r="B9" i="48"/>
  <c r="A18" i="48"/>
  <c r="A17" i="48"/>
  <c r="A16" i="48"/>
  <c r="A15" i="48"/>
  <c r="A14" i="48"/>
  <c r="A13" i="48"/>
  <c r="A12" i="48"/>
  <c r="A11" i="48"/>
  <c r="A10" i="48"/>
  <c r="A9" i="48"/>
  <c r="M18" i="48"/>
  <c r="F20" i="59" s="1"/>
  <c r="K18" i="48"/>
  <c r="E20" i="59" s="1"/>
  <c r="I18" i="48"/>
  <c r="B5" i="48"/>
  <c r="F18" i="47"/>
  <c r="F17" i="47"/>
  <c r="F16" i="47"/>
  <c r="F15" i="47"/>
  <c r="F14" i="47"/>
  <c r="F13" i="47"/>
  <c r="F12" i="47"/>
  <c r="F11" i="47"/>
  <c r="F10" i="47"/>
  <c r="F9" i="47"/>
  <c r="B18" i="47"/>
  <c r="B17" i="47"/>
  <c r="B16" i="47"/>
  <c r="B15" i="47"/>
  <c r="B14" i="47"/>
  <c r="B13" i="47"/>
  <c r="B12" i="47"/>
  <c r="B11" i="47"/>
  <c r="B10" i="47"/>
  <c r="B9" i="47"/>
  <c r="A18" i="47"/>
  <c r="A17" i="47"/>
  <c r="A16" i="47"/>
  <c r="A15" i="47"/>
  <c r="A14" i="47"/>
  <c r="A13" i="47"/>
  <c r="A12" i="47"/>
  <c r="A11" i="47"/>
  <c r="A10" i="47"/>
  <c r="A9" i="47"/>
  <c r="M18" i="47"/>
  <c r="F19" i="59" s="1"/>
  <c r="K18" i="47"/>
  <c r="E19" i="59" s="1"/>
  <c r="I18" i="47"/>
  <c r="D19" i="59" s="1"/>
  <c r="B5" i="47"/>
  <c r="F18" i="46"/>
  <c r="F17" i="46"/>
  <c r="F16" i="46"/>
  <c r="F15" i="46"/>
  <c r="F14" i="46"/>
  <c r="F13" i="46"/>
  <c r="F12" i="46"/>
  <c r="F11" i="46"/>
  <c r="F10" i="46"/>
  <c r="F9" i="46"/>
  <c r="B18" i="46"/>
  <c r="B17" i="46"/>
  <c r="B16" i="46"/>
  <c r="B15" i="46"/>
  <c r="B14" i="46"/>
  <c r="B13" i="46"/>
  <c r="B12" i="46"/>
  <c r="B11" i="46"/>
  <c r="B10" i="46"/>
  <c r="B9" i="46"/>
  <c r="A18" i="46"/>
  <c r="A17" i="46"/>
  <c r="A16" i="46"/>
  <c r="A15" i="46"/>
  <c r="A14" i="46"/>
  <c r="A13" i="46"/>
  <c r="A12" i="46"/>
  <c r="A11" i="46"/>
  <c r="A10" i="46"/>
  <c r="A9" i="46"/>
  <c r="B5" i="46"/>
  <c r="M18" i="46"/>
  <c r="F18" i="59" s="1"/>
  <c r="K18" i="46"/>
  <c r="E18" i="59" s="1"/>
  <c r="I18" i="46"/>
  <c r="F16" i="45"/>
  <c r="F11" i="45"/>
  <c r="F18" i="45"/>
  <c r="F17" i="45"/>
  <c r="F15" i="45"/>
  <c r="F14" i="45"/>
  <c r="F13" i="45"/>
  <c r="F12" i="45"/>
  <c r="F10" i="45"/>
  <c r="F9" i="45"/>
  <c r="B18" i="45"/>
  <c r="B17" i="45"/>
  <c r="B16" i="45"/>
  <c r="B15" i="45"/>
  <c r="B14" i="45"/>
  <c r="B13" i="45"/>
  <c r="B12" i="45"/>
  <c r="B11" i="45"/>
  <c r="B10" i="45"/>
  <c r="B9" i="45"/>
  <c r="A18" i="45"/>
  <c r="A17" i="45"/>
  <c r="A16" i="45"/>
  <c r="A15" i="45"/>
  <c r="A14" i="45"/>
  <c r="A13" i="45"/>
  <c r="A12" i="45"/>
  <c r="A11" i="45"/>
  <c r="A10" i="45"/>
  <c r="A9" i="45"/>
  <c r="M18" i="45"/>
  <c r="F17" i="59" s="1"/>
  <c r="K18" i="45"/>
  <c r="E17" i="59" s="1"/>
  <c r="I18" i="45"/>
  <c r="B5" i="45"/>
  <c r="F18" i="44"/>
  <c r="F17" i="44"/>
  <c r="F16" i="44"/>
  <c r="F15" i="44"/>
  <c r="F14" i="44"/>
  <c r="F13" i="44"/>
  <c r="F12" i="44"/>
  <c r="F11" i="44"/>
  <c r="F10" i="44"/>
  <c r="F9" i="44"/>
  <c r="B18" i="44"/>
  <c r="B17" i="44"/>
  <c r="B16" i="44"/>
  <c r="B15" i="44"/>
  <c r="B14" i="44"/>
  <c r="B13" i="44"/>
  <c r="B12" i="44"/>
  <c r="B11" i="44"/>
  <c r="B10" i="44"/>
  <c r="B9" i="44"/>
  <c r="A18" i="44"/>
  <c r="A17" i="44"/>
  <c r="A16" i="44"/>
  <c r="A15" i="44"/>
  <c r="A14" i="44"/>
  <c r="A13" i="44"/>
  <c r="A12" i="44"/>
  <c r="A11" i="44"/>
  <c r="A10" i="44"/>
  <c r="A9" i="44"/>
  <c r="B5" i="44"/>
  <c r="M18" i="44"/>
  <c r="F16" i="59" s="1"/>
  <c r="K18" i="44"/>
  <c r="E16" i="59" s="1"/>
  <c r="I18" i="44"/>
  <c r="D16" i="59" s="1"/>
  <c r="F18" i="43"/>
  <c r="F17" i="43"/>
  <c r="F16" i="43"/>
  <c r="F15" i="43"/>
  <c r="F14" i="43"/>
  <c r="F13" i="43"/>
  <c r="F12" i="43"/>
  <c r="F11" i="43"/>
  <c r="F10" i="43"/>
  <c r="F9" i="43"/>
  <c r="B18" i="43"/>
  <c r="B17" i="43"/>
  <c r="B16" i="43"/>
  <c r="B15" i="43"/>
  <c r="B14" i="43"/>
  <c r="B13" i="43"/>
  <c r="B12" i="43"/>
  <c r="B11" i="43"/>
  <c r="B10" i="43"/>
  <c r="B9" i="43"/>
  <c r="A17" i="43"/>
  <c r="A18" i="43"/>
  <c r="A16" i="43"/>
  <c r="A15" i="43"/>
  <c r="A14" i="43"/>
  <c r="A13" i="43"/>
  <c r="A12" i="43"/>
  <c r="A11" i="43"/>
  <c r="A10" i="43"/>
  <c r="A9" i="43"/>
  <c r="B5" i="43"/>
  <c r="M18" i="43"/>
  <c r="F15" i="59" s="1"/>
  <c r="K18" i="43"/>
  <c r="E15" i="59" s="1"/>
  <c r="I18" i="43"/>
  <c r="F18" i="42"/>
  <c r="F17" i="42"/>
  <c r="F16" i="42"/>
  <c r="F15" i="42"/>
  <c r="F14" i="42"/>
  <c r="F13" i="42"/>
  <c r="F12" i="42"/>
  <c r="F11" i="42"/>
  <c r="F10" i="42"/>
  <c r="F9" i="42"/>
  <c r="B18" i="42"/>
  <c r="B17" i="42"/>
  <c r="B16" i="42"/>
  <c r="B15" i="42"/>
  <c r="B14" i="42"/>
  <c r="B13" i="42"/>
  <c r="B12" i="42"/>
  <c r="B11" i="42"/>
  <c r="B10" i="42"/>
  <c r="B9" i="42"/>
  <c r="A18" i="42"/>
  <c r="A17" i="42"/>
  <c r="A16" i="42"/>
  <c r="A15" i="42"/>
  <c r="A14" i="42"/>
  <c r="A13" i="42"/>
  <c r="A12" i="42"/>
  <c r="A11" i="42"/>
  <c r="A10" i="42"/>
  <c r="A9" i="42"/>
  <c r="B5" i="42"/>
  <c r="M18" i="42"/>
  <c r="F14" i="59" s="1"/>
  <c r="K18" i="42"/>
  <c r="E14" i="59" s="1"/>
  <c r="I18" i="42"/>
  <c r="F18" i="39"/>
  <c r="F17" i="39"/>
  <c r="F16" i="39"/>
  <c r="F15" i="39"/>
  <c r="F14" i="39"/>
  <c r="F13" i="39"/>
  <c r="F12" i="39"/>
  <c r="F11" i="39"/>
  <c r="F10" i="39"/>
  <c r="F9" i="39"/>
  <c r="B18" i="39"/>
  <c r="B17" i="39"/>
  <c r="B16" i="39"/>
  <c r="B15" i="39"/>
  <c r="B14" i="39"/>
  <c r="B13" i="39"/>
  <c r="B12" i="39"/>
  <c r="B11" i="39"/>
  <c r="B10" i="39"/>
  <c r="B9" i="39"/>
  <c r="A18" i="39"/>
  <c r="A17" i="39"/>
  <c r="A16" i="39"/>
  <c r="A15" i="39"/>
  <c r="A14" i="39"/>
  <c r="A13" i="39"/>
  <c r="A12" i="39"/>
  <c r="A11" i="39"/>
  <c r="A10" i="39"/>
  <c r="A9" i="39"/>
  <c r="B5" i="39"/>
  <c r="M18" i="39"/>
  <c r="F13" i="59" s="1"/>
  <c r="K18" i="39"/>
  <c r="E13" i="59" s="1"/>
  <c r="I18" i="39"/>
  <c r="D13" i="59" s="1"/>
  <c r="A11" i="38"/>
  <c r="F18" i="38"/>
  <c r="F17" i="38"/>
  <c r="F16" i="38"/>
  <c r="F15" i="38"/>
  <c r="F14" i="38"/>
  <c r="F13" i="38"/>
  <c r="F12" i="38"/>
  <c r="F11" i="38"/>
  <c r="F10" i="38"/>
  <c r="F9" i="38"/>
  <c r="B18" i="38"/>
  <c r="B17" i="38"/>
  <c r="B16" i="38"/>
  <c r="B15" i="38"/>
  <c r="B14" i="38"/>
  <c r="B13" i="38"/>
  <c r="B12" i="38"/>
  <c r="B11" i="38"/>
  <c r="B10" i="38"/>
  <c r="B9" i="38"/>
  <c r="A18" i="38"/>
  <c r="A17" i="38"/>
  <c r="A16" i="38"/>
  <c r="A15" i="38"/>
  <c r="A14" i="38"/>
  <c r="A13" i="38"/>
  <c r="A12" i="38"/>
  <c r="A10" i="38"/>
  <c r="A9" i="38"/>
  <c r="B5" i="38"/>
  <c r="M18" i="38"/>
  <c r="F12" i="59" s="1"/>
  <c r="K18" i="38"/>
  <c r="E12" i="59" s="1"/>
  <c r="I18" i="38"/>
  <c r="F18" i="37"/>
  <c r="F17" i="37"/>
  <c r="F16" i="37"/>
  <c r="F15" i="37"/>
  <c r="F14" i="37"/>
  <c r="F13" i="37"/>
  <c r="F12" i="37"/>
  <c r="F11" i="37"/>
  <c r="F10" i="37"/>
  <c r="F9" i="37"/>
  <c r="B18" i="37"/>
  <c r="B17" i="37"/>
  <c r="B16" i="37"/>
  <c r="B15" i="37"/>
  <c r="B14" i="37"/>
  <c r="B13" i="37"/>
  <c r="B12" i="37"/>
  <c r="B11" i="37"/>
  <c r="B10" i="37"/>
  <c r="B9" i="37"/>
  <c r="A18" i="37"/>
  <c r="A17" i="37"/>
  <c r="A16" i="37"/>
  <c r="A15" i="37"/>
  <c r="A14" i="37"/>
  <c r="A13" i="37"/>
  <c r="A12" i="37"/>
  <c r="A11" i="37"/>
  <c r="A10" i="37"/>
  <c r="A9" i="37"/>
  <c r="B5" i="37"/>
  <c r="M18" i="37"/>
  <c r="F11" i="59" s="1"/>
  <c r="K18" i="37"/>
  <c r="E11" i="59" s="1"/>
  <c r="I18" i="37"/>
  <c r="D11" i="59" s="1"/>
  <c r="F18" i="34"/>
  <c r="F17" i="34"/>
  <c r="F16" i="34"/>
  <c r="F15" i="34"/>
  <c r="F14" i="34"/>
  <c r="F13" i="34"/>
  <c r="F12" i="34"/>
  <c r="F11" i="34"/>
  <c r="F10" i="34"/>
  <c r="F9" i="34"/>
  <c r="B18" i="34"/>
  <c r="B17" i="34"/>
  <c r="B16" i="34"/>
  <c r="B15" i="34"/>
  <c r="B14" i="34"/>
  <c r="B13" i="34"/>
  <c r="B12" i="34"/>
  <c r="B11" i="34"/>
  <c r="B10" i="34"/>
  <c r="B9" i="34"/>
  <c r="A18" i="34"/>
  <c r="A17" i="34"/>
  <c r="A16" i="34"/>
  <c r="A15" i="34"/>
  <c r="A14" i="34"/>
  <c r="A13" i="34"/>
  <c r="A12" i="34"/>
  <c r="A11" i="34"/>
  <c r="A10" i="34"/>
  <c r="A9" i="34"/>
  <c r="M18" i="34"/>
  <c r="F10" i="59" s="1"/>
  <c r="K18" i="34"/>
  <c r="E10" i="59" s="1"/>
  <c r="I18" i="34"/>
  <c r="B5" i="34"/>
  <c r="F18" i="33"/>
  <c r="F17" i="33"/>
  <c r="F16" i="33"/>
  <c r="F15" i="33"/>
  <c r="F14" i="33"/>
  <c r="F13" i="33"/>
  <c r="F12" i="33"/>
  <c r="F11" i="33"/>
  <c r="F10" i="33"/>
  <c r="F9" i="33"/>
  <c r="B18" i="33"/>
  <c r="B17" i="33"/>
  <c r="B16" i="33"/>
  <c r="B15" i="33"/>
  <c r="B14" i="33"/>
  <c r="B12" i="33"/>
  <c r="B11" i="33"/>
  <c r="B10" i="33"/>
  <c r="B9" i="33"/>
  <c r="A18" i="33"/>
  <c r="A17" i="33"/>
  <c r="A16" i="33"/>
  <c r="A15" i="33"/>
  <c r="A14" i="33"/>
  <c r="A13" i="33"/>
  <c r="A12" i="33"/>
  <c r="A11" i="33"/>
  <c r="A10" i="33"/>
  <c r="A9" i="33"/>
  <c r="B5" i="33"/>
  <c r="M18" i="33"/>
  <c r="F9" i="59" s="1"/>
  <c r="K18" i="33"/>
  <c r="E9" i="59" s="1"/>
  <c r="I18" i="33"/>
  <c r="B5" i="32"/>
  <c r="F18" i="32"/>
  <c r="F17" i="32"/>
  <c r="F16" i="32"/>
  <c r="F15" i="32"/>
  <c r="F14" i="32"/>
  <c r="F13" i="32"/>
  <c r="F12" i="32"/>
  <c r="F11" i="32"/>
  <c r="F10" i="32"/>
  <c r="F9" i="32"/>
  <c r="B18" i="32"/>
  <c r="B17" i="32"/>
  <c r="B16" i="32"/>
  <c r="B15" i="32"/>
  <c r="B14" i="32"/>
  <c r="B13" i="32"/>
  <c r="B12" i="32"/>
  <c r="B11" i="32"/>
  <c r="B10" i="32"/>
  <c r="B9" i="32"/>
  <c r="A18" i="32"/>
  <c r="A17" i="32"/>
  <c r="A16" i="32"/>
  <c r="A15" i="32"/>
  <c r="A14" i="32"/>
  <c r="A13" i="32"/>
  <c r="A12" i="32"/>
  <c r="A11" i="32"/>
  <c r="A10" i="32"/>
  <c r="A9" i="32"/>
  <c r="M18" i="32"/>
  <c r="F8" i="59" s="1"/>
  <c r="K18" i="32"/>
  <c r="E8" i="59" s="1"/>
  <c r="I18" i="32"/>
  <c r="F18" i="31"/>
  <c r="F17" i="31"/>
  <c r="F16" i="31"/>
  <c r="F15" i="31"/>
  <c r="F14" i="31"/>
  <c r="F13" i="31"/>
  <c r="F12" i="31"/>
  <c r="F11" i="31"/>
  <c r="F10" i="31"/>
  <c r="F9" i="31"/>
  <c r="B18" i="31"/>
  <c r="B17" i="31"/>
  <c r="B16" i="31"/>
  <c r="B15" i="31"/>
  <c r="B14" i="31"/>
  <c r="B13" i="31"/>
  <c r="B12" i="31"/>
  <c r="B11" i="31"/>
  <c r="B10" i="31"/>
  <c r="B9" i="31"/>
  <c r="A18" i="31"/>
  <c r="A17" i="31"/>
  <c r="A16" i="31"/>
  <c r="A15" i="31"/>
  <c r="A14" i="31"/>
  <c r="A13" i="31"/>
  <c r="A12" i="31"/>
  <c r="A11" i="31"/>
  <c r="A10" i="31"/>
  <c r="A9" i="31"/>
  <c r="B5" i="31"/>
  <c r="M18" i="31"/>
  <c r="F7" i="59" s="1"/>
  <c r="K18" i="31"/>
  <c r="E7" i="59" s="1"/>
  <c r="I18" i="31"/>
  <c r="F18" i="30"/>
  <c r="F17" i="30"/>
  <c r="F16" i="30"/>
  <c r="F15" i="30"/>
  <c r="F14" i="30"/>
  <c r="F13" i="30"/>
  <c r="F12" i="30"/>
  <c r="F11" i="30"/>
  <c r="F10" i="30"/>
  <c r="F9" i="30"/>
  <c r="B18" i="30"/>
  <c r="B17" i="30"/>
  <c r="B16" i="30"/>
  <c r="B15" i="30"/>
  <c r="B14" i="30"/>
  <c r="B13" i="30"/>
  <c r="B12" i="30"/>
  <c r="B11" i="30"/>
  <c r="B10" i="30"/>
  <c r="B9" i="30"/>
  <c r="A17" i="30"/>
  <c r="A16" i="30"/>
  <c r="A18" i="30"/>
  <c r="A15" i="30"/>
  <c r="A14" i="30"/>
  <c r="A13" i="30"/>
  <c r="A12" i="30"/>
  <c r="A11" i="30"/>
  <c r="A10" i="30"/>
  <c r="A9" i="30"/>
  <c r="B5" i="30"/>
  <c r="M18" i="30"/>
  <c r="F6" i="59" s="1"/>
  <c r="K18" i="30"/>
  <c r="I18" i="30"/>
  <c r="D6" i="59" s="1"/>
  <c r="F18" i="1"/>
  <c r="F17" i="1"/>
  <c r="F16" i="1"/>
  <c r="F15" i="1"/>
  <c r="F14" i="1"/>
  <c r="F13" i="1"/>
  <c r="F12" i="1"/>
  <c r="F10" i="1"/>
  <c r="F9" i="1"/>
  <c r="B18" i="1"/>
  <c r="B17" i="1"/>
  <c r="B16" i="1"/>
  <c r="B15" i="1"/>
  <c r="B14" i="1"/>
  <c r="B13" i="1"/>
  <c r="B11" i="1"/>
  <c r="B10" i="1"/>
  <c r="B9" i="1"/>
  <c r="A18" i="1"/>
  <c r="A17" i="1"/>
  <c r="A16" i="1"/>
  <c r="A15" i="1"/>
  <c r="A14" i="1"/>
  <c r="A13" i="1"/>
  <c r="A12" i="1"/>
  <c r="A11" i="1"/>
  <c r="A10" i="1"/>
  <c r="A9" i="1"/>
  <c r="D5" i="59"/>
  <c r="D10" i="59"/>
  <c r="D14" i="59"/>
  <c r="E5" i="59"/>
  <c r="I18" i="1"/>
  <c r="D4" i="59" s="1"/>
  <c r="K18" i="1"/>
  <c r="E4" i="59" s="1"/>
  <c r="M18" i="1"/>
  <c r="F4" i="59" s="1"/>
  <c r="M5" i="50" l="1"/>
  <c r="M5" i="58"/>
  <c r="K5" i="51"/>
  <c r="M5" i="56"/>
  <c r="M5" i="51"/>
  <c r="C30" i="59"/>
  <c r="M5" i="44"/>
  <c r="M5" i="55"/>
  <c r="F32" i="59"/>
  <c r="C31" i="59"/>
  <c r="M4" i="66"/>
  <c r="G29" i="59" s="1"/>
  <c r="K5" i="38"/>
  <c r="C12" i="59" s="1"/>
  <c r="K5" i="54"/>
  <c r="C26" i="59" s="1"/>
  <c r="K5" i="55"/>
  <c r="C27" i="59" s="1"/>
  <c r="K5" i="48"/>
  <c r="C20" i="59" s="1"/>
  <c r="M5" i="34"/>
  <c r="K5" i="31"/>
  <c r="C7" i="59" s="1"/>
  <c r="K5" i="33"/>
  <c r="C9" i="59" s="1"/>
  <c r="K5" i="46"/>
  <c r="M5" i="47"/>
  <c r="K5" i="49"/>
  <c r="C21" i="59" s="1"/>
  <c r="M5" i="52"/>
  <c r="M5" i="42"/>
  <c r="K5" i="52"/>
  <c r="M5" i="39"/>
  <c r="K5" i="1"/>
  <c r="C4" i="59" s="1"/>
  <c r="K5" i="44"/>
  <c r="K5" i="45"/>
  <c r="C17" i="59" s="1"/>
  <c r="K5" i="37"/>
  <c r="C11" i="59" s="1"/>
  <c r="K5" i="32"/>
  <c r="C8" i="59" s="1"/>
  <c r="K5" i="30"/>
  <c r="C6" i="59" s="1"/>
  <c r="K5" i="50"/>
  <c r="K5" i="58"/>
  <c r="E6" i="59"/>
  <c r="M5" i="30"/>
  <c r="M5" i="43"/>
  <c r="D15" i="59"/>
  <c r="M5" i="37"/>
  <c r="D7" i="59"/>
  <c r="M5" i="31"/>
  <c r="M5" i="32"/>
  <c r="D8" i="59"/>
  <c r="D9" i="59"/>
  <c r="M5" i="33"/>
  <c r="K5" i="39"/>
  <c r="K5" i="43"/>
  <c r="M5" i="54"/>
  <c r="E25" i="59"/>
  <c r="M5" i="53"/>
  <c r="K5" i="53"/>
  <c r="K5" i="42"/>
  <c r="M5" i="46"/>
  <c r="D18" i="59"/>
  <c r="D20" i="59"/>
  <c r="M5" i="48"/>
  <c r="K5" i="34"/>
  <c r="M4" i="56"/>
  <c r="G28" i="59" s="1"/>
  <c r="M5" i="38"/>
  <c r="D12" i="59"/>
  <c r="M5" i="45"/>
  <c r="D17" i="59"/>
  <c r="M5" i="49"/>
  <c r="K5" i="47"/>
  <c r="M5" i="1"/>
  <c r="M4" i="51" l="1"/>
  <c r="G23" i="59" s="1"/>
  <c r="D32" i="59"/>
  <c r="M4" i="44"/>
  <c r="G16" i="59" s="1"/>
  <c r="C23" i="59"/>
  <c r="E32" i="59"/>
  <c r="M4" i="46"/>
  <c r="G18" i="59" s="1"/>
  <c r="M4" i="45"/>
  <c r="G17" i="59" s="1"/>
  <c r="M4" i="55"/>
  <c r="G27" i="59" s="1"/>
  <c r="M4" i="33"/>
  <c r="G9" i="59" s="1"/>
  <c r="M4" i="1"/>
  <c r="G4" i="59" s="1"/>
  <c r="M4" i="38"/>
  <c r="G12" i="59" s="1"/>
  <c r="M4" i="54"/>
  <c r="G26" i="59" s="1"/>
  <c r="M4" i="48"/>
  <c r="G20" i="59" s="1"/>
  <c r="C16" i="59"/>
  <c r="C18" i="59"/>
  <c r="M4" i="37"/>
  <c r="G11" i="59" s="1"/>
  <c r="M4" i="49"/>
  <c r="G21" i="59" s="1"/>
  <c r="M4" i="31"/>
  <c r="G7" i="59" s="1"/>
  <c r="C24" i="59"/>
  <c r="M4" i="52"/>
  <c r="G24" i="59" s="1"/>
  <c r="M4" i="32"/>
  <c r="G8" i="59" s="1"/>
  <c r="M4" i="30"/>
  <c r="G6" i="59" s="1"/>
  <c r="C19" i="59"/>
  <c r="M4" i="47"/>
  <c r="G19" i="59" s="1"/>
  <c r="C15" i="59"/>
  <c r="M4" i="43"/>
  <c r="G15" i="59" s="1"/>
  <c r="M4" i="39"/>
  <c r="G13" i="59" s="1"/>
  <c r="C13" i="59"/>
  <c r="M4" i="58"/>
  <c r="G5" i="59" s="1"/>
  <c r="C5" i="59"/>
  <c r="M4" i="53"/>
  <c r="G25" i="59" s="1"/>
  <c r="C25" i="59"/>
  <c r="M4" i="50"/>
  <c r="G22" i="59" s="1"/>
  <c r="C22" i="59"/>
  <c r="M4" i="34"/>
  <c r="G10" i="59" s="1"/>
  <c r="C10" i="59"/>
  <c r="C14" i="59"/>
  <c r="M4" i="42"/>
  <c r="G14" i="59" s="1"/>
  <c r="C32" i="59" l="1"/>
  <c r="G32" i="59"/>
</calcChain>
</file>

<file path=xl/sharedStrings.xml><?xml version="1.0" encoding="utf-8"?>
<sst xmlns="http://schemas.openxmlformats.org/spreadsheetml/2006/main" count="1032" uniqueCount="90">
  <si>
    <t>Crédits d'enseignement et 
de dégrèvement</t>
  </si>
  <si>
    <r>
      <t xml:space="preserve">Détails  des charges
IMPORTANT : tous les cours doivent être sous format de (sigle) 4 lettres, 4 chiffres (sans espace)-2 chiffres (groupe) </t>
    </r>
    <r>
      <rPr>
        <b/>
        <i/>
        <sz val="11"/>
        <color indexed="8"/>
        <rFont val="Calibri"/>
        <family val="2"/>
      </rPr>
      <t>ex : ABCD1234-01</t>
    </r>
  </si>
  <si>
    <t>Onglets</t>
  </si>
  <si>
    <t>Nom et NI</t>
  </si>
  <si>
    <t>Ens.</t>
  </si>
  <si>
    <t>Rech.
RDC</t>
  </si>
  <si>
    <t>Adm.</t>
  </si>
  <si>
    <t>Autres</t>
  </si>
  <si>
    <t>Total</t>
  </si>
  <si>
    <t>Session</t>
  </si>
  <si>
    <t xml:space="preserve">Cours </t>
  </si>
  <si>
    <t>Cr.</t>
  </si>
  <si>
    <t>Cours</t>
  </si>
  <si>
    <t>Charge 1</t>
  </si>
  <si>
    <t>Charge 2</t>
  </si>
  <si>
    <t>Charge 3</t>
  </si>
  <si>
    <t>Charge 4</t>
  </si>
  <si>
    <t>Charge 5</t>
  </si>
  <si>
    <t>Charge 6</t>
  </si>
  <si>
    <t>Charge 7</t>
  </si>
  <si>
    <t>Charge 8</t>
  </si>
  <si>
    <t>Charge 9</t>
  </si>
  <si>
    <t>Charge 10</t>
  </si>
  <si>
    <t>Charge 11</t>
  </si>
  <si>
    <t>Charge 12</t>
  </si>
  <si>
    <t>Charge 13</t>
  </si>
  <si>
    <t>Charge 14</t>
  </si>
  <si>
    <t>Charge 15</t>
  </si>
  <si>
    <t>Charge 16</t>
  </si>
  <si>
    <t>Charge 17</t>
  </si>
  <si>
    <t>Charge 18</t>
  </si>
  <si>
    <t>Charge 19</t>
  </si>
  <si>
    <t>Charge 20</t>
  </si>
  <si>
    <t>Charge 21</t>
  </si>
  <si>
    <t>Charge 22</t>
  </si>
  <si>
    <t>Charge 23</t>
  </si>
  <si>
    <t>Charge 24</t>
  </si>
  <si>
    <t>Charge 25</t>
  </si>
  <si>
    <t>Totaux</t>
  </si>
  <si>
    <t>CHARGE DE TRAVAIL DE LA PROFESSEURE OU DU PROFESSEUR</t>
  </si>
  <si>
    <t xml:space="preserve">Date : </t>
  </si>
  <si>
    <t>Total:</t>
  </si>
  <si>
    <t xml:space="preserve">Nom : </t>
  </si>
  <si>
    <t>Charge d'enseignement :</t>
  </si>
  <si>
    <t>Cr. de dégrèvement :</t>
  </si>
  <si>
    <t xml:space="preserve">CHARGES D'ENSEIGNEMENT </t>
  </si>
  <si>
    <t xml:space="preserve">DÉGRÈVEMENT </t>
  </si>
  <si>
    <t>Sigle-groupe</t>
  </si>
  <si>
    <t>Titre</t>
  </si>
  <si>
    <t>R.-D.-C.</t>
  </si>
  <si>
    <t>TÂCHES ADMINISTRATIVES</t>
  </si>
  <si>
    <t>AUTRES TÂCHES</t>
  </si>
  <si>
    <t>AUTRES ACTIVITÉS PRÉVUES DE R.-D.-C. (23.04)
SVP, n'y inscrire que le titre de l'activité. Annexez au besoin.</t>
  </si>
  <si>
    <t>SERVICES PRÉVUS À LA COLLECTIVITÉ (23.06)
SVP, n'y inscrire que le titre du service offert. Annexez au besoin.</t>
  </si>
  <si>
    <t xml:space="preserve"> </t>
  </si>
  <si>
    <r>
      <rPr>
        <b/>
        <sz val="11"/>
        <color indexed="8"/>
        <rFont val="Calibri"/>
        <family val="2"/>
      </rPr>
      <t>Remarques et autres informations (ex. : charges provisoires, surcharge, crédits de supervision, etc.) :</t>
    </r>
    <r>
      <rPr>
        <sz val="11"/>
        <color indexed="8"/>
        <rFont val="Calibri"/>
        <family val="2"/>
      </rPr>
      <t xml:space="preserve"> </t>
    </r>
  </si>
  <si>
    <r>
      <rPr>
        <sz val="11"/>
        <color indexed="8"/>
        <rFont val="Wingdings"/>
        <charset val="2"/>
      </rPr>
      <t>r</t>
    </r>
    <r>
      <rPr>
        <sz val="11"/>
        <color indexed="8"/>
        <rFont val="Calibri"/>
        <family val="2"/>
      </rPr>
      <t xml:space="preserve"> nouvelle charge          </t>
    </r>
    <r>
      <rPr>
        <sz val="11"/>
        <color indexed="8"/>
        <rFont val="Wingdings"/>
        <charset val="2"/>
      </rPr>
      <t>r</t>
    </r>
    <r>
      <rPr>
        <sz val="11"/>
        <color indexed="8"/>
        <rFont val="Calibri"/>
        <family val="2"/>
      </rPr>
      <t xml:space="preserve"> charge révisée</t>
    </r>
  </si>
  <si>
    <t>Élaborée par la directrice ou le directeur de département ou d'école</t>
  </si>
  <si>
    <t>Date</t>
  </si>
  <si>
    <t>Signature de la doyenne, du doyen</t>
  </si>
  <si>
    <t>CHARGE D'ENSEIGNEMENT</t>
  </si>
  <si>
    <t>Cr</t>
  </si>
  <si>
    <t>CHARGE DE TRAVAIL DE LA PROFESSSEURE OU DU PROFESSEUR</t>
  </si>
  <si>
    <t>DÉGRÈVEMENT</t>
  </si>
  <si>
    <t>Date :</t>
  </si>
  <si>
    <t xml:space="preserve">Date: </t>
  </si>
  <si>
    <t>Articles de dégrèvement</t>
  </si>
  <si>
    <t>Tâches administratives</t>
  </si>
  <si>
    <t>Autres tâches</t>
  </si>
  <si>
    <t>Article 24,18,01</t>
  </si>
  <si>
    <t xml:space="preserve">Directeur </t>
  </si>
  <si>
    <t>Article 24,06</t>
  </si>
  <si>
    <t>Article 24,18,02</t>
  </si>
  <si>
    <t>Directrice</t>
  </si>
  <si>
    <t>Autres (précisez)</t>
  </si>
  <si>
    <t>Article 24,19,01</t>
  </si>
  <si>
    <t>Responsable</t>
  </si>
  <si>
    <t>Article 24,19,02</t>
  </si>
  <si>
    <t>Superviseure</t>
  </si>
  <si>
    <t>Article 24,20</t>
  </si>
  <si>
    <t xml:space="preserve">Superviseur </t>
  </si>
  <si>
    <t xml:space="preserve">Département/secteur/école :  
</t>
  </si>
  <si>
    <t>Charge 26</t>
  </si>
  <si>
    <t>Charge 27</t>
  </si>
  <si>
    <t>Charge 28</t>
  </si>
  <si>
    <t>A2022</t>
  </si>
  <si>
    <t>H2023</t>
  </si>
  <si>
    <t>P2023</t>
  </si>
  <si>
    <t>ANNÉE 2022-2023</t>
  </si>
  <si>
    <t xml:space="preserve">En vertu de l'article 24, j'arrête la charge de travail de la professeure ou du professeur pour l'année 2022-2023 telle que décrite ci-dessus.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</si>
</sst>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Wingdings"/>
      <charset val="2"/>
    </font>
    <font>
      <i/>
      <sz val="11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9" fontId="5" fillId="0" borderId="1" applyBorder="0">
      <alignment vertical="top" wrapText="1"/>
      <protection locked="0"/>
    </xf>
    <xf numFmtId="49" fontId="5" fillId="0" borderId="1" applyNumberFormat="0" applyBorder="0">
      <alignment vertical="top" wrapText="1"/>
      <protection locked="0"/>
    </xf>
    <xf numFmtId="0" fontId="6" fillId="0" borderId="0" applyNumberFormat="0" applyFill="0" applyBorder="0" applyAlignment="0" applyProtection="0"/>
  </cellStyleXfs>
  <cellXfs count="312">
    <xf numFmtId="0" fontId="0" fillId="0" borderId="0" xfId="0"/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Protection="1"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8" fillId="0" borderId="6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Protection="1">
      <protection locked="0"/>
    </xf>
    <xf numFmtId="0" fontId="9" fillId="0" borderId="8" xfId="0" applyFont="1" applyFill="1" applyBorder="1" applyAlignment="1" applyProtection="1">
      <alignment horizontal="center"/>
      <protection locked="0"/>
    </xf>
    <xf numFmtId="0" fontId="9" fillId="0" borderId="9" xfId="0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Protection="1">
      <protection locked="0"/>
    </xf>
    <xf numFmtId="0" fontId="9" fillId="0" borderId="13" xfId="0" applyFont="1" applyFill="1" applyBorder="1" applyProtection="1">
      <protection locked="0"/>
    </xf>
    <xf numFmtId="0" fontId="9" fillId="0" borderId="14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2" fontId="9" fillId="0" borderId="15" xfId="0" applyNumberFormat="1" applyFont="1" applyFill="1" applyBorder="1" applyAlignment="1" applyProtection="1">
      <alignment horizontal="left"/>
    </xf>
    <xf numFmtId="2" fontId="9" fillId="0" borderId="16" xfId="0" applyNumberFormat="1" applyFont="1" applyFill="1" applyBorder="1" applyAlignment="1" applyProtection="1">
      <alignment horizontal="left"/>
    </xf>
    <xf numFmtId="2" fontId="9" fillId="0" borderId="5" xfId="0" applyNumberFormat="1" applyFont="1" applyFill="1" applyBorder="1" applyAlignment="1" applyProtection="1">
      <alignment horizontal="left"/>
    </xf>
    <xf numFmtId="0" fontId="9" fillId="0" borderId="17" xfId="0" applyNumberFormat="1" applyFont="1" applyFill="1" applyBorder="1" applyAlignment="1" applyProtection="1">
      <alignment horizontal="left"/>
    </xf>
    <xf numFmtId="0" fontId="9" fillId="0" borderId="16" xfId="0" applyNumberFormat="1" applyFont="1" applyFill="1" applyBorder="1" applyAlignment="1" applyProtection="1">
      <alignment horizontal="left"/>
    </xf>
    <xf numFmtId="0" fontId="9" fillId="0" borderId="5" xfId="0" applyNumberFormat="1" applyFont="1" applyFill="1" applyBorder="1" applyAlignment="1" applyProtection="1">
      <alignment horizontal="left"/>
    </xf>
    <xf numFmtId="0" fontId="9" fillId="0" borderId="7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9" fillId="0" borderId="19" xfId="0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right"/>
    </xf>
    <xf numFmtId="0" fontId="9" fillId="0" borderId="2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  <xf numFmtId="0" fontId="8" fillId="0" borderId="21" xfId="0" applyFont="1" applyFill="1" applyBorder="1" applyAlignment="1" applyProtection="1">
      <alignment horizontal="center"/>
      <protection locked="0"/>
    </xf>
    <xf numFmtId="0" fontId="8" fillId="0" borderId="22" xfId="0" applyFont="1" applyFill="1" applyBorder="1" applyAlignment="1" applyProtection="1">
      <alignment horizontal="center"/>
      <protection locked="0"/>
    </xf>
    <xf numFmtId="0" fontId="9" fillId="0" borderId="23" xfId="0" applyFont="1" applyFill="1" applyBorder="1" applyAlignment="1" applyProtection="1">
      <alignment horizontal="center"/>
    </xf>
    <xf numFmtId="0" fontId="8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horizontal="center"/>
    </xf>
    <xf numFmtId="2" fontId="9" fillId="0" borderId="17" xfId="0" applyNumberFormat="1" applyFont="1" applyFill="1" applyBorder="1" applyAlignment="1" applyProtection="1">
      <alignment horizontal="left"/>
    </xf>
    <xf numFmtId="0" fontId="9" fillId="0" borderId="24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  <protection locked="0"/>
    </xf>
    <xf numFmtId="0" fontId="8" fillId="0" borderId="26" xfId="0" applyFont="1" applyFill="1" applyBorder="1" applyAlignment="1" applyProtection="1">
      <alignment horizontal="center"/>
      <protection locked="0"/>
    </xf>
    <xf numFmtId="2" fontId="9" fillId="0" borderId="27" xfId="0" applyNumberFormat="1" applyFont="1" applyFill="1" applyBorder="1" applyAlignment="1" applyProtection="1">
      <alignment horizontal="left"/>
    </xf>
    <xf numFmtId="0" fontId="0" fillId="2" borderId="28" xfId="0" applyNumberFormat="1" applyFill="1" applyBorder="1" applyAlignment="1" applyProtection="1">
      <alignment horizontal="left" wrapText="1"/>
      <protection locked="0"/>
    </xf>
    <xf numFmtId="164" fontId="0" fillId="0" borderId="27" xfId="0" applyNumberFormat="1" applyBorder="1" applyAlignment="1" applyProtection="1">
      <alignment horizontal="center"/>
      <protection locked="0"/>
    </xf>
    <xf numFmtId="164" fontId="0" fillId="0" borderId="19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0" fillId="3" borderId="28" xfId="0" applyNumberFormat="1" applyFill="1" applyBorder="1" applyAlignment="1" applyProtection="1">
      <alignment horizontal="left" wrapText="1"/>
      <protection locked="0"/>
    </xf>
    <xf numFmtId="164" fontId="9" fillId="0" borderId="27" xfId="0" applyNumberFormat="1" applyFont="1" applyFill="1" applyBorder="1" applyAlignment="1" applyProtection="1">
      <alignment horizontal="center"/>
      <protection locked="0"/>
    </xf>
    <xf numFmtId="164" fontId="9" fillId="0" borderId="19" xfId="0" applyNumberFormat="1" applyFont="1" applyFill="1" applyBorder="1" applyAlignment="1" applyProtection="1">
      <alignment horizontal="center"/>
      <protection locked="0"/>
    </xf>
    <xf numFmtId="164" fontId="9" fillId="0" borderId="18" xfId="0" applyNumberFormat="1" applyFon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left" wrapText="1"/>
      <protection locked="0"/>
    </xf>
    <xf numFmtId="0" fontId="0" fillId="5" borderId="28" xfId="0" applyNumberFormat="1" applyFill="1" applyBorder="1" applyAlignment="1" applyProtection="1">
      <alignment horizontal="left" wrapText="1"/>
      <protection locked="0"/>
    </xf>
    <xf numFmtId="0" fontId="0" fillId="6" borderId="28" xfId="0" applyNumberFormat="1" applyFill="1" applyBorder="1" applyAlignment="1" applyProtection="1">
      <alignment horizontal="left" wrapText="1"/>
      <protection locked="0"/>
    </xf>
    <xf numFmtId="0" fontId="0" fillId="7" borderId="28" xfId="0" applyNumberFormat="1" applyFill="1" applyBorder="1" applyAlignment="1" applyProtection="1">
      <alignment horizontal="left" wrapText="1"/>
      <protection locked="0"/>
    </xf>
    <xf numFmtId="0" fontId="0" fillId="0" borderId="28" xfId="0" applyNumberFormat="1" applyFill="1" applyBorder="1" applyAlignment="1" applyProtection="1">
      <alignment horizontal="left" wrapText="1"/>
      <protection locked="0"/>
    </xf>
    <xf numFmtId="0" fontId="0" fillId="8" borderId="28" xfId="0" applyNumberFormat="1" applyFill="1" applyBorder="1" applyAlignment="1" applyProtection="1">
      <alignment horizontal="left" wrapText="1"/>
      <protection locked="0"/>
    </xf>
    <xf numFmtId="0" fontId="0" fillId="9" borderId="28" xfId="0" applyNumberFormat="1" applyFill="1" applyBorder="1" applyAlignment="1" applyProtection="1">
      <alignment horizontal="left" wrapText="1"/>
      <protection locked="0"/>
    </xf>
    <xf numFmtId="0" fontId="0" fillId="0" borderId="11" xfId="0" applyBorder="1" applyProtection="1">
      <protection locked="0"/>
    </xf>
    <xf numFmtId="0" fontId="7" fillId="0" borderId="31" xfId="0" applyNumberFormat="1" applyFont="1" applyFill="1" applyBorder="1" applyAlignment="1" applyProtection="1">
      <alignment horizontal="right" wrapText="1"/>
      <protection locked="0"/>
    </xf>
    <xf numFmtId="0" fontId="11" fillId="0" borderId="22" xfId="0" applyFont="1" applyBorder="1" applyAlignment="1" applyProtection="1">
      <alignment horizontal="center" wrapText="1"/>
    </xf>
    <xf numFmtId="0" fontId="7" fillId="0" borderId="32" xfId="0" applyFont="1" applyBorder="1" applyAlignment="1" applyProtection="1">
      <alignment horizontal="center" wrapText="1"/>
    </xf>
    <xf numFmtId="0" fontId="7" fillId="0" borderId="22" xfId="0" applyFont="1" applyBorder="1" applyAlignment="1" applyProtection="1">
      <alignment horizontal="center" wrapText="1"/>
    </xf>
    <xf numFmtId="0" fontId="7" fillId="0" borderId="33" xfId="0" applyFont="1" applyBorder="1" applyAlignment="1" applyProtection="1">
      <alignment horizontal="center" wrapText="1"/>
    </xf>
    <xf numFmtId="0" fontId="0" fillId="2" borderId="17" xfId="0" applyFill="1" applyBorder="1" applyAlignment="1" applyProtection="1">
      <alignment wrapText="1"/>
    </xf>
    <xf numFmtId="0" fontId="0" fillId="3" borderId="16" xfId="0" applyFill="1" applyBorder="1" applyAlignment="1" applyProtection="1">
      <alignment wrapText="1"/>
    </xf>
    <xf numFmtId="0" fontId="0" fillId="4" borderId="16" xfId="0" applyFill="1" applyBorder="1" applyAlignment="1" applyProtection="1">
      <alignment wrapText="1"/>
    </xf>
    <xf numFmtId="0" fontId="0" fillId="5" borderId="16" xfId="0" applyFill="1" applyBorder="1" applyAlignment="1" applyProtection="1">
      <alignment wrapText="1"/>
    </xf>
    <xf numFmtId="0" fontId="0" fillId="6" borderId="16" xfId="0" applyFill="1" applyBorder="1" applyAlignment="1" applyProtection="1">
      <alignment wrapText="1"/>
    </xf>
    <xf numFmtId="0" fontId="0" fillId="7" borderId="16" xfId="0" applyFill="1" applyBorder="1" applyAlignment="1" applyProtection="1">
      <alignment wrapText="1"/>
    </xf>
    <xf numFmtId="0" fontId="0" fillId="0" borderId="16" xfId="0" applyFill="1" applyBorder="1" applyAlignment="1" applyProtection="1">
      <alignment wrapText="1"/>
    </xf>
    <xf numFmtId="0" fontId="0" fillId="8" borderId="16" xfId="0" applyFill="1" applyBorder="1" applyAlignment="1" applyProtection="1">
      <alignment wrapText="1"/>
    </xf>
    <xf numFmtId="0" fontId="0" fillId="9" borderId="16" xfId="0" applyFill="1" applyBorder="1" applyAlignment="1" applyProtection="1">
      <alignment wrapText="1"/>
    </xf>
    <xf numFmtId="2" fontId="0" fillId="0" borderId="35" xfId="0" applyNumberFormat="1" applyFill="1" applyBorder="1" applyAlignment="1" applyProtection="1">
      <alignment wrapText="1"/>
    </xf>
    <xf numFmtId="2" fontId="0" fillId="0" borderId="29" xfId="0" applyNumberFormat="1" applyFill="1" applyBorder="1" applyAlignment="1" applyProtection="1">
      <alignment wrapText="1"/>
    </xf>
    <xf numFmtId="2" fontId="0" fillId="0" borderId="36" xfId="0" applyNumberFormat="1" applyFill="1" applyBorder="1" applyAlignment="1" applyProtection="1">
      <alignment wrapText="1"/>
    </xf>
    <xf numFmtId="2" fontId="0" fillId="0" borderId="16" xfId="0" applyNumberFormat="1" applyFill="1" applyBorder="1" applyAlignment="1" applyProtection="1">
      <alignment wrapText="1"/>
    </xf>
    <xf numFmtId="2" fontId="0" fillId="0" borderId="27" xfId="0" applyNumberFormat="1" applyFill="1" applyBorder="1" applyAlignment="1" applyProtection="1">
      <alignment wrapText="1"/>
    </xf>
    <xf numFmtId="2" fontId="0" fillId="0" borderId="23" xfId="0" applyNumberFormat="1" applyFill="1" applyBorder="1" applyAlignment="1" applyProtection="1">
      <alignment wrapText="1"/>
    </xf>
    <xf numFmtId="2" fontId="0" fillId="0" borderId="17" xfId="0" applyNumberFormat="1" applyFill="1" applyBorder="1" applyAlignment="1" applyProtection="1">
      <alignment wrapText="1"/>
    </xf>
    <xf numFmtId="2" fontId="0" fillId="0" borderId="34" xfId="0" applyNumberFormat="1" applyFill="1" applyBorder="1" applyAlignment="1" applyProtection="1">
      <alignment wrapText="1"/>
    </xf>
    <xf numFmtId="2" fontId="0" fillId="0" borderId="37" xfId="0" applyNumberFormat="1" applyFill="1" applyBorder="1" applyAlignment="1" applyProtection="1">
      <alignment wrapText="1"/>
    </xf>
    <xf numFmtId="2" fontId="7" fillId="0" borderId="31" xfId="0" applyNumberFormat="1" applyFont="1" applyBorder="1" applyProtection="1"/>
    <xf numFmtId="2" fontId="7" fillId="0" borderId="20" xfId="0" applyNumberFormat="1" applyFont="1" applyBorder="1" applyProtection="1"/>
    <xf numFmtId="0" fontId="0" fillId="0" borderId="38" xfId="0" applyNumberFormat="1" applyBorder="1" applyAlignment="1" applyProtection="1">
      <alignment horizontal="center" wrapText="1"/>
      <protection locked="0"/>
    </xf>
    <xf numFmtId="165" fontId="8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  <protection locked="0"/>
    </xf>
    <xf numFmtId="165" fontId="8" fillId="0" borderId="0" xfId="0" applyNumberFormat="1" applyFont="1" applyFill="1" applyBorder="1" applyAlignment="1" applyProtection="1"/>
    <xf numFmtId="0" fontId="9" fillId="6" borderId="13" xfId="0" applyFont="1" applyFill="1" applyBorder="1" applyProtection="1">
      <protection locked="0"/>
    </xf>
    <xf numFmtId="0" fontId="9" fillId="6" borderId="39" xfId="0" applyFont="1" applyFill="1" applyBorder="1" applyProtection="1">
      <protection locked="0"/>
    </xf>
    <xf numFmtId="0" fontId="9" fillId="6" borderId="40" xfId="0" applyFont="1" applyFill="1" applyBorder="1" applyProtection="1">
      <protection locked="0"/>
    </xf>
    <xf numFmtId="0" fontId="10" fillId="0" borderId="12" xfId="0" applyFont="1" applyFill="1" applyBorder="1" applyProtection="1">
      <protection locked="0"/>
    </xf>
    <xf numFmtId="0" fontId="10" fillId="0" borderId="41" xfId="0" applyFont="1" applyFill="1" applyBorder="1" applyProtection="1">
      <protection locked="0"/>
    </xf>
    <xf numFmtId="0" fontId="10" fillId="0" borderId="14" xfId="0" applyFont="1" applyFill="1" applyBorder="1" applyProtection="1">
      <protection locked="0"/>
    </xf>
    <xf numFmtId="0" fontId="9" fillId="0" borderId="40" xfId="0" applyFont="1" applyFill="1" applyBorder="1" applyProtection="1">
      <protection locked="0"/>
    </xf>
    <xf numFmtId="0" fontId="8" fillId="6" borderId="12" xfId="0" applyFont="1" applyFill="1" applyBorder="1" applyProtection="1">
      <protection locked="0"/>
    </xf>
    <xf numFmtId="0" fontId="9" fillId="6" borderId="0" xfId="0" applyFont="1" applyFill="1" applyBorder="1" applyProtection="1">
      <protection locked="0"/>
    </xf>
    <xf numFmtId="0" fontId="9" fillId="6" borderId="41" xfId="0" applyFont="1" applyFill="1" applyBorder="1" applyProtection="1">
      <protection locked="0"/>
    </xf>
    <xf numFmtId="0" fontId="9" fillId="6" borderId="14" xfId="0" applyFont="1" applyFill="1" applyBorder="1" applyProtection="1">
      <protection locked="0"/>
    </xf>
    <xf numFmtId="0" fontId="8" fillId="6" borderId="11" xfId="0" applyFont="1" applyFill="1" applyBorder="1" applyProtection="1">
      <protection locked="0"/>
    </xf>
    <xf numFmtId="0" fontId="9" fillId="6" borderId="42" xfId="0" applyFont="1" applyFill="1" applyBorder="1" applyProtection="1">
      <protection locked="0"/>
    </xf>
    <xf numFmtId="0" fontId="8" fillId="6" borderId="42" xfId="0" applyFont="1" applyFill="1" applyBorder="1" applyProtection="1">
      <protection locked="0"/>
    </xf>
    <xf numFmtId="0" fontId="10" fillId="6" borderId="42" xfId="0" applyFont="1" applyFill="1" applyBorder="1" applyProtection="1">
      <protection locked="0"/>
    </xf>
    <xf numFmtId="0" fontId="9" fillId="6" borderId="43" xfId="0" applyFont="1" applyFill="1" applyBorder="1" applyProtection="1">
      <protection locked="0"/>
    </xf>
    <xf numFmtId="0" fontId="9" fillId="0" borderId="17" xfId="0" applyFont="1" applyFill="1" applyBorder="1" applyProtection="1">
      <protection locked="0"/>
    </xf>
    <xf numFmtId="0" fontId="0" fillId="0" borderId="27" xfId="0" applyNumberFormat="1" applyBorder="1" applyAlignment="1" applyProtection="1">
      <alignment horizontal="center" wrapText="1"/>
      <protection locked="0"/>
    </xf>
    <xf numFmtId="0" fontId="9" fillId="0" borderId="38" xfId="0" applyFont="1" applyFill="1" applyBorder="1" applyAlignment="1" applyProtection="1">
      <alignment horizontal="center" wrapText="1"/>
      <protection locked="0"/>
    </xf>
    <xf numFmtId="0" fontId="9" fillId="0" borderId="27" xfId="0" applyFont="1" applyFill="1" applyBorder="1" applyAlignment="1" applyProtection="1">
      <alignment horizontal="center" wrapText="1"/>
      <protection locked="0"/>
    </xf>
    <xf numFmtId="0" fontId="0" fillId="0" borderId="45" xfId="0" applyNumberFormat="1" applyBorder="1" applyAlignment="1" applyProtection="1">
      <alignment horizontal="center" wrapText="1"/>
      <protection locked="0"/>
    </xf>
    <xf numFmtId="0" fontId="0" fillId="0" borderId="46" xfId="0" applyNumberFormat="1" applyBorder="1" applyAlignment="1" applyProtection="1">
      <alignment horizontal="center" wrapText="1"/>
      <protection locked="0"/>
    </xf>
    <xf numFmtId="0" fontId="9" fillId="0" borderId="28" xfId="0" applyFont="1" applyFill="1" applyBorder="1" applyAlignment="1" applyProtection="1">
      <alignment horizontal="center" wrapText="1"/>
      <protection locked="0"/>
    </xf>
    <xf numFmtId="0" fontId="0" fillId="0" borderId="28" xfId="0" applyNumberFormat="1" applyBorder="1" applyAlignment="1" applyProtection="1">
      <alignment horizontal="center" wrapText="1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0" fontId="12" fillId="0" borderId="15" xfId="0" applyFont="1" applyFill="1" applyBorder="1" applyAlignment="1" applyProtection="1">
      <alignment horizontal="left"/>
      <protection locked="0"/>
    </xf>
    <xf numFmtId="0" fontId="12" fillId="0" borderId="16" xfId="0" applyFont="1" applyFill="1" applyBorder="1" applyAlignment="1" applyProtection="1">
      <alignment horizontal="left"/>
      <protection locked="0"/>
    </xf>
    <xf numFmtId="0" fontId="12" fillId="0" borderId="17" xfId="0" applyFont="1" applyFill="1" applyBorder="1" applyAlignment="1" applyProtection="1">
      <alignment horizontal="center"/>
      <protection locked="0"/>
    </xf>
    <xf numFmtId="0" fontId="12" fillId="0" borderId="16" xfId="0" applyFont="1" applyFill="1" applyBorder="1" applyAlignment="1" applyProtection="1">
      <alignment horizontal="center"/>
      <protection locked="0"/>
    </xf>
    <xf numFmtId="0" fontId="12" fillId="0" borderId="34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0" xfId="0" applyBorder="1"/>
    <xf numFmtId="2" fontId="13" fillId="0" borderId="27" xfId="0" applyNumberFormat="1" applyFont="1" applyFill="1" applyBorder="1" applyAlignment="1" applyProtection="1">
      <alignment wrapText="1"/>
    </xf>
    <xf numFmtId="0" fontId="7" fillId="0" borderId="4" xfId="0" applyFont="1" applyBorder="1" applyProtection="1"/>
    <xf numFmtId="0" fontId="9" fillId="0" borderId="19" xfId="0" applyFont="1" applyFill="1" applyBorder="1" applyAlignment="1" applyProtection="1">
      <alignment horizontal="center"/>
      <protection locked="0"/>
    </xf>
    <xf numFmtId="0" fontId="9" fillId="0" borderId="12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12" xfId="0" applyFont="1" applyFill="1" applyBorder="1" applyAlignment="1" applyProtection="1">
      <alignment horizontal="right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164" fontId="9" fillId="0" borderId="23" xfId="0" applyNumberFormat="1" applyFont="1" applyFill="1" applyBorder="1" applyAlignment="1" applyProtection="1">
      <alignment horizontal="center"/>
      <protection locked="0"/>
    </xf>
    <xf numFmtId="0" fontId="9" fillId="0" borderId="47" xfId="0" applyFont="1" applyFill="1" applyBorder="1" applyAlignment="1" applyProtection="1">
      <alignment horizontal="center" wrapText="1"/>
      <protection locked="0"/>
    </xf>
    <xf numFmtId="0" fontId="9" fillId="0" borderId="49" xfId="0" applyFont="1" applyFill="1" applyBorder="1" applyAlignment="1" applyProtection="1">
      <alignment horizontal="center" wrapText="1"/>
      <protection locked="0"/>
    </xf>
    <xf numFmtId="0" fontId="7" fillId="0" borderId="51" xfId="0" applyNumberFormat="1" applyFont="1" applyBorder="1" applyAlignment="1" applyProtection="1">
      <alignment horizontal="center"/>
      <protection locked="0"/>
    </xf>
    <xf numFmtId="0" fontId="11" fillId="0" borderId="52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>
      <alignment horizontal="center"/>
      <protection locked="0"/>
    </xf>
    <xf numFmtId="164" fontId="9" fillId="0" borderId="28" xfId="0" applyNumberFormat="1" applyFont="1" applyFill="1" applyBorder="1" applyAlignment="1" applyProtection="1">
      <alignment horizontal="center"/>
      <protection locked="0"/>
    </xf>
    <xf numFmtId="164" fontId="9" fillId="0" borderId="47" xfId="0" applyNumberFormat="1" applyFont="1" applyFill="1" applyBorder="1" applyAlignment="1" applyProtection="1">
      <alignment horizontal="center"/>
      <protection locked="0"/>
    </xf>
    <xf numFmtId="164" fontId="0" fillId="0" borderId="47" xfId="0" applyNumberFormat="1" applyBorder="1" applyAlignment="1" applyProtection="1">
      <alignment horizontal="center"/>
      <protection locked="0"/>
    </xf>
    <xf numFmtId="0" fontId="6" fillId="0" borderId="0" xfId="3" applyFill="1" applyBorder="1" applyProtection="1">
      <protection locked="0"/>
    </xf>
    <xf numFmtId="0" fontId="9" fillId="0" borderId="0" xfId="0" applyFont="1" applyFill="1" applyBorder="1" applyProtection="1"/>
    <xf numFmtId="0" fontId="8" fillId="0" borderId="2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9" fillId="6" borderId="13" xfId="0" applyFont="1" applyFill="1" applyBorder="1" applyProtection="1"/>
    <xf numFmtId="0" fontId="10" fillId="0" borderId="12" xfId="0" applyFont="1" applyFill="1" applyBorder="1" applyProtection="1"/>
    <xf numFmtId="0" fontId="10" fillId="0" borderId="0" xfId="0" applyFont="1" applyFill="1" applyBorder="1" applyProtection="1"/>
    <xf numFmtId="0" fontId="9" fillId="6" borderId="0" xfId="0" applyFont="1" applyFill="1" applyBorder="1" applyProtection="1"/>
    <xf numFmtId="165" fontId="8" fillId="0" borderId="0" xfId="0" applyNumberFormat="1" applyFont="1" applyFill="1" applyBorder="1" applyAlignment="1" applyProtection="1">
      <alignment horizontal="right"/>
      <protection locked="0"/>
    </xf>
    <xf numFmtId="0" fontId="8" fillId="0" borderId="12" xfId="0" applyFont="1" applyFill="1" applyBorder="1" applyAlignment="1" applyProtection="1">
      <protection locked="0"/>
    </xf>
    <xf numFmtId="0" fontId="9" fillId="6" borderId="54" xfId="0" applyFont="1" applyFill="1" applyBorder="1" applyProtection="1">
      <protection locked="0"/>
    </xf>
    <xf numFmtId="0" fontId="9" fillId="6" borderId="55" xfId="0" applyFont="1" applyFill="1" applyBorder="1" applyProtection="1">
      <protection locked="0"/>
    </xf>
    <xf numFmtId="0" fontId="9" fillId="6" borderId="38" xfId="0" applyFont="1" applyFill="1" applyBorder="1" applyProtection="1">
      <protection locked="0"/>
    </xf>
    <xf numFmtId="0" fontId="11" fillId="0" borderId="56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alignment horizontal="left"/>
    </xf>
    <xf numFmtId="0" fontId="9" fillId="0" borderId="23" xfId="0" applyNumberFormat="1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 wrapText="1"/>
      <protection locked="0"/>
    </xf>
    <xf numFmtId="0" fontId="9" fillId="0" borderId="34" xfId="0" applyFont="1" applyFill="1" applyBorder="1" applyProtection="1">
      <protection locked="0"/>
    </xf>
    <xf numFmtId="164" fontId="7" fillId="0" borderId="4" xfId="0" applyNumberFormat="1" applyFont="1" applyBorder="1" applyProtection="1"/>
    <xf numFmtId="164" fontId="0" fillId="0" borderId="4" xfId="0" applyNumberFormat="1" applyBorder="1" applyProtection="1"/>
    <xf numFmtId="0" fontId="9" fillId="0" borderId="72" xfId="0" applyFont="1" applyFill="1" applyBorder="1" applyAlignment="1" applyProtection="1">
      <alignment horizontal="center" wrapText="1"/>
      <protection locked="0"/>
    </xf>
    <xf numFmtId="164" fontId="9" fillId="0" borderId="37" xfId="0" applyNumberFormat="1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 wrapText="1"/>
      <protection locked="0"/>
    </xf>
    <xf numFmtId="164" fontId="9" fillId="0" borderId="30" xfId="0" applyNumberFormat="1" applyFont="1" applyFill="1" applyBorder="1" applyAlignment="1" applyProtection="1">
      <alignment horizontal="center"/>
      <protection locked="0"/>
    </xf>
    <xf numFmtId="164" fontId="0" fillId="0" borderId="37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alignment horizontal="left"/>
    </xf>
    <xf numFmtId="0" fontId="0" fillId="6" borderId="47" xfId="0" applyNumberFormat="1" applyFill="1" applyBorder="1" applyAlignment="1" applyProtection="1">
      <alignment horizontal="left" wrapText="1"/>
      <protection locked="0"/>
    </xf>
    <xf numFmtId="0" fontId="9" fillId="0" borderId="23" xfId="0" applyFont="1" applyFill="1" applyBorder="1" applyAlignment="1" applyProtection="1">
      <alignment horizontal="center" wrapText="1"/>
      <protection locked="0"/>
    </xf>
    <xf numFmtId="164" fontId="0" fillId="0" borderId="23" xfId="0" applyNumberFormat="1" applyBorder="1" applyAlignment="1" applyProtection="1">
      <alignment horizontal="center"/>
      <protection locked="0"/>
    </xf>
    <xf numFmtId="164" fontId="0" fillId="0" borderId="18" xfId="0" applyNumberFormat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</xf>
    <xf numFmtId="0" fontId="0" fillId="2" borderId="46" xfId="0" applyNumberFormat="1" applyFill="1" applyBorder="1" applyAlignment="1" applyProtection="1">
      <alignment horizontal="left" wrapText="1"/>
      <protection locked="0"/>
    </xf>
    <xf numFmtId="2" fontId="0" fillId="0" borderId="7" xfId="0" applyNumberFormat="1" applyFill="1" applyBorder="1" applyAlignment="1" applyProtection="1">
      <alignment wrapText="1"/>
    </xf>
    <xf numFmtId="2" fontId="0" fillId="0" borderId="18" xfId="0" applyNumberFormat="1" applyFill="1" applyBorder="1" applyAlignment="1" applyProtection="1">
      <alignment wrapText="1"/>
    </xf>
    <xf numFmtId="2" fontId="0" fillId="0" borderId="19" xfId="0" applyNumberFormat="1" applyFill="1" applyBorder="1" applyAlignment="1" applyProtection="1">
      <alignment wrapText="1"/>
    </xf>
    <xf numFmtId="2" fontId="7" fillId="0" borderId="51" xfId="0" applyNumberFormat="1" applyFont="1" applyFill="1" applyBorder="1" applyAlignment="1" applyProtection="1">
      <alignment horizontal="center" wrapText="1"/>
      <protection locked="0"/>
    </xf>
    <xf numFmtId="0" fontId="7" fillId="0" borderId="56" xfId="0" applyFont="1" applyBorder="1" applyAlignment="1" applyProtection="1">
      <alignment horizontal="center" wrapText="1"/>
    </xf>
    <xf numFmtId="0" fontId="0" fillId="0" borderId="29" xfId="0" applyNumberFormat="1" applyBorder="1" applyAlignment="1" applyProtection="1">
      <alignment horizontal="center" wrapText="1"/>
      <protection locked="0"/>
    </xf>
    <xf numFmtId="164" fontId="0" fillId="0" borderId="46" xfId="0" applyNumberFormat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wrapText="1"/>
    </xf>
    <xf numFmtId="0" fontId="0" fillId="10" borderId="16" xfId="0" applyFill="1" applyBorder="1" applyAlignment="1" applyProtection="1">
      <alignment wrapText="1"/>
    </xf>
    <xf numFmtId="0" fontId="0" fillId="10" borderId="47" xfId="0" applyNumberFormat="1" applyFill="1" applyBorder="1" applyAlignment="1" applyProtection="1">
      <alignment horizontal="left" wrapText="1"/>
      <protection locked="0"/>
    </xf>
    <xf numFmtId="0" fontId="0" fillId="11" borderId="34" xfId="0" applyFill="1" applyBorder="1" applyAlignment="1" applyProtection="1">
      <alignment wrapText="1"/>
    </xf>
    <xf numFmtId="0" fontId="0" fillId="11" borderId="30" xfId="0" applyNumberFormat="1" applyFill="1" applyBorder="1" applyAlignment="1" applyProtection="1">
      <alignment horizontal="left" wrapText="1"/>
      <protection locked="0"/>
    </xf>
    <xf numFmtId="0" fontId="0" fillId="12" borderId="16" xfId="0" applyFill="1" applyBorder="1" applyAlignment="1" applyProtection="1">
      <alignment wrapText="1"/>
    </xf>
    <xf numFmtId="0" fontId="0" fillId="12" borderId="28" xfId="0" applyNumberFormat="1" applyFill="1" applyBorder="1" applyAlignment="1" applyProtection="1">
      <alignment horizontal="left" wrapText="1"/>
      <protection locked="0"/>
    </xf>
    <xf numFmtId="0" fontId="0" fillId="13" borderId="16" xfId="0" applyFill="1" applyBorder="1" applyAlignment="1" applyProtection="1">
      <alignment wrapText="1"/>
    </xf>
    <xf numFmtId="0" fontId="0" fillId="13" borderId="28" xfId="0" applyNumberFormat="1" applyFill="1" applyBorder="1" applyAlignment="1" applyProtection="1">
      <alignment horizontal="left" wrapText="1"/>
      <protection locked="0"/>
    </xf>
    <xf numFmtId="0" fontId="0" fillId="3" borderId="47" xfId="0" applyNumberFormat="1" applyFill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43" xfId="0" applyBorder="1" applyAlignment="1" applyProtection="1"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57" xfId="0" applyFont="1" applyBorder="1" applyAlignment="1" applyProtection="1">
      <alignment horizontal="center" wrapText="1"/>
      <protection locked="0"/>
    </xf>
    <xf numFmtId="0" fontId="11" fillId="0" borderId="42" xfId="0" applyFont="1" applyBorder="1" applyAlignment="1" applyProtection="1">
      <alignment horizontal="center" wrapText="1"/>
      <protection locked="0"/>
    </xf>
    <xf numFmtId="0" fontId="11" fillId="0" borderId="43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49" fontId="5" fillId="0" borderId="1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49" fontId="5" fillId="0" borderId="13" xfId="0" applyNumberFormat="1" applyFont="1" applyFill="1" applyBorder="1" applyAlignment="1" applyProtection="1">
      <alignment horizontal="left" vertical="top" wrapText="1"/>
      <protection locked="0"/>
    </xf>
    <xf numFmtId="49" fontId="5" fillId="0" borderId="11" xfId="0" applyNumberFormat="1" applyFont="1" applyFill="1" applyBorder="1" applyAlignment="1" applyProtection="1">
      <alignment horizontal="left" vertical="top" wrapText="1"/>
      <protection locked="0"/>
    </xf>
    <xf numFmtId="49" fontId="5" fillId="0" borderId="42" xfId="0" applyNumberFormat="1" applyFont="1" applyFill="1" applyBorder="1" applyAlignment="1" applyProtection="1">
      <alignment horizontal="left" vertical="top" wrapText="1"/>
      <protection locked="0"/>
    </xf>
    <xf numFmtId="49" fontId="5" fillId="0" borderId="43" xfId="0" applyNumberFormat="1" applyFont="1" applyFill="1" applyBorder="1" applyAlignment="1" applyProtection="1">
      <alignment horizontal="left" vertical="top" wrapText="1"/>
      <protection locked="0"/>
    </xf>
    <xf numFmtId="0" fontId="9" fillId="0" borderId="58" xfId="0" applyFont="1" applyFill="1" applyBorder="1" applyAlignment="1" applyProtection="1">
      <alignment horizontal="left"/>
      <protection locked="0"/>
    </xf>
    <xf numFmtId="0" fontId="9" fillId="0" borderId="59" xfId="0" applyFont="1" applyFill="1" applyBorder="1" applyAlignment="1" applyProtection="1">
      <alignment horizontal="left"/>
      <protection locked="0"/>
    </xf>
    <xf numFmtId="165" fontId="9" fillId="0" borderId="59" xfId="0" applyNumberFormat="1" applyFont="1" applyFill="1" applyBorder="1" applyAlignment="1" applyProtection="1">
      <alignment horizontal="left"/>
      <protection locked="0"/>
    </xf>
    <xf numFmtId="0" fontId="1" fillId="6" borderId="25" xfId="0" applyFont="1" applyFill="1" applyBorder="1" applyAlignment="1" applyProtection="1">
      <alignment horizontal="left" vertical="top" wrapText="1"/>
      <protection locked="0"/>
    </xf>
    <xf numFmtId="0" fontId="9" fillId="6" borderId="60" xfId="0" applyFont="1" applyFill="1" applyBorder="1" applyAlignment="1" applyProtection="1">
      <alignment horizontal="left" vertical="top" wrapText="1"/>
      <protection locked="0"/>
    </xf>
    <xf numFmtId="0" fontId="9" fillId="6" borderId="12" xfId="0" applyFont="1" applyFill="1" applyBorder="1" applyAlignment="1" applyProtection="1">
      <alignment horizontal="left" vertical="top" wrapText="1"/>
      <protection locked="0"/>
    </xf>
    <xf numFmtId="0" fontId="9" fillId="6" borderId="0" xfId="0" applyFont="1" applyFill="1" applyBorder="1" applyAlignment="1" applyProtection="1">
      <alignment horizontal="left" vertical="top" wrapText="1"/>
      <protection locked="0"/>
    </xf>
    <xf numFmtId="0" fontId="9" fillId="6" borderId="41" xfId="0" applyFont="1" applyFill="1" applyBorder="1" applyAlignment="1" applyProtection="1">
      <alignment horizontal="left" vertical="top" wrapText="1"/>
      <protection locked="0"/>
    </xf>
    <xf numFmtId="0" fontId="9" fillId="6" borderId="14" xfId="0" applyFont="1" applyFill="1" applyBorder="1" applyAlignment="1" applyProtection="1">
      <alignment horizontal="left" vertical="top" wrapText="1"/>
      <protection locked="0"/>
    </xf>
    <xf numFmtId="0" fontId="8" fillId="0" borderId="61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57" xfId="0" applyNumberFormat="1" applyFont="1" applyFill="1" applyBorder="1" applyAlignment="1" applyProtection="1">
      <alignment horizontal="left" vertical="top" wrapText="1"/>
      <protection locked="0"/>
    </xf>
    <xf numFmtId="49" fontId="14" fillId="0" borderId="1" xfId="0" applyNumberFormat="1" applyFont="1" applyBorder="1" applyAlignment="1" applyProtection="1">
      <alignment vertical="center" wrapText="1"/>
      <protection locked="0"/>
    </xf>
    <xf numFmtId="49" fontId="14" fillId="0" borderId="2" xfId="0" applyNumberFormat="1" applyFont="1" applyBorder="1" applyAlignment="1" applyProtection="1">
      <alignment vertical="center" wrapText="1"/>
      <protection locked="0"/>
    </xf>
    <xf numFmtId="49" fontId="14" fillId="0" borderId="57" xfId="0" applyNumberFormat="1" applyFont="1" applyBorder="1" applyAlignment="1" applyProtection="1">
      <alignment vertical="center" wrapText="1"/>
      <protection locked="0"/>
    </xf>
    <xf numFmtId="0" fontId="9" fillId="0" borderId="47" xfId="0" applyFont="1" applyFill="1" applyBorder="1" applyAlignment="1" applyProtection="1">
      <alignment horizontal="left"/>
      <protection locked="0"/>
    </xf>
    <xf numFmtId="0" fontId="9" fillId="0" borderId="49" xfId="0" applyFont="1" applyFill="1" applyBorder="1" applyAlignment="1" applyProtection="1">
      <alignment horizontal="left"/>
      <protection locked="0"/>
    </xf>
    <xf numFmtId="0" fontId="9" fillId="0" borderId="46" xfId="0" applyFont="1" applyFill="1" applyBorder="1" applyAlignment="1" applyProtection="1">
      <alignment horizontal="left"/>
      <protection locked="0"/>
    </xf>
    <xf numFmtId="0" fontId="9" fillId="0" borderId="45" xfId="0" applyFont="1" applyFill="1" applyBorder="1" applyAlignment="1" applyProtection="1">
      <alignment horizontal="left"/>
      <protection locked="0"/>
    </xf>
    <xf numFmtId="0" fontId="9" fillId="0" borderId="27" xfId="0" applyFont="1" applyFill="1" applyBorder="1" applyAlignment="1" applyProtection="1">
      <alignment horizontal="left"/>
    </xf>
    <xf numFmtId="0" fontId="9" fillId="0" borderId="23" xfId="0" applyFont="1" applyFill="1" applyBorder="1" applyAlignment="1" applyProtection="1">
      <alignment horizontal="left"/>
    </xf>
    <xf numFmtId="0" fontId="9" fillId="0" borderId="26" xfId="0" applyFont="1" applyFill="1" applyBorder="1" applyAlignment="1" applyProtection="1">
      <alignment horizontal="left"/>
    </xf>
    <xf numFmtId="0" fontId="8" fillId="6" borderId="1" xfId="0" applyFont="1" applyFill="1" applyBorder="1" applyAlignment="1" applyProtection="1">
      <alignment horizontal="center" wrapText="1"/>
    </xf>
    <xf numFmtId="0" fontId="8" fillId="6" borderId="2" xfId="0" applyFont="1" applyFill="1" applyBorder="1" applyAlignment="1" applyProtection="1">
      <alignment horizontal="center"/>
    </xf>
    <xf numFmtId="0" fontId="8" fillId="6" borderId="57" xfId="0" applyFont="1" applyFill="1" applyBorder="1" applyAlignment="1" applyProtection="1">
      <alignment horizontal="center"/>
    </xf>
    <xf numFmtId="0" fontId="9" fillId="0" borderId="48" xfId="0" applyFont="1" applyFill="1" applyBorder="1" applyAlignment="1" applyProtection="1">
      <alignment horizontal="left"/>
      <protection locked="0"/>
    </xf>
    <xf numFmtId="0" fontId="9" fillId="0" borderId="50" xfId="0" applyFont="1" applyFill="1" applyBorder="1" applyAlignment="1" applyProtection="1">
      <alignment horizontal="left"/>
      <protection locked="0"/>
    </xf>
    <xf numFmtId="0" fontId="10" fillId="0" borderId="48" xfId="0" applyFont="1" applyFill="1" applyBorder="1" applyAlignment="1" applyProtection="1">
      <alignment horizontal="left"/>
      <protection locked="0"/>
    </xf>
    <xf numFmtId="0" fontId="10" fillId="0" borderId="5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alignment horizontal="left"/>
    </xf>
    <xf numFmtId="0" fontId="8" fillId="6" borderId="1" xfId="0" applyFont="1" applyFill="1" applyBorder="1" applyAlignment="1" applyProtection="1">
      <alignment horizontal="center"/>
    </xf>
    <xf numFmtId="0" fontId="8" fillId="6" borderId="62" xfId="0" applyFont="1" applyFill="1" applyBorder="1" applyAlignment="1" applyProtection="1">
      <alignment horizontal="center"/>
    </xf>
    <xf numFmtId="0" fontId="8" fillId="6" borderId="63" xfId="0" applyFont="1" applyFill="1" applyBorder="1" applyAlignment="1" applyProtection="1">
      <alignment horizontal="center"/>
    </xf>
    <xf numFmtId="0" fontId="8" fillId="6" borderId="45" xfId="0" applyFont="1" applyFill="1" applyBorder="1" applyAlignment="1" applyProtection="1">
      <alignment horizontal="center"/>
    </xf>
    <xf numFmtId="0" fontId="8" fillId="0" borderId="53" xfId="0" applyFont="1" applyFill="1" applyBorder="1" applyAlignment="1" applyProtection="1">
      <alignment horizontal="center"/>
    </xf>
    <xf numFmtId="0" fontId="8" fillId="0" borderId="44" xfId="0" applyFont="1" applyFill="1" applyBorder="1" applyAlignment="1" applyProtection="1">
      <alignment horizontal="center"/>
    </xf>
    <xf numFmtId="0" fontId="8" fillId="0" borderId="31" xfId="0" applyFont="1" applyFill="1" applyBorder="1" applyAlignment="1" applyProtection="1">
      <alignment horizontal="center"/>
    </xf>
    <xf numFmtId="0" fontId="8" fillId="0" borderId="48" xfId="0" applyFont="1" applyFill="1" applyBorder="1" applyAlignment="1" applyProtection="1">
      <alignment horizontal="center"/>
      <protection locked="0"/>
    </xf>
    <xf numFmtId="0" fontId="8" fillId="0" borderId="50" xfId="0" applyFont="1" applyFill="1" applyBorder="1" applyAlignment="1" applyProtection="1">
      <alignment horizontal="center"/>
      <protection locked="0"/>
    </xf>
    <xf numFmtId="0" fontId="8" fillId="0" borderId="65" xfId="0" applyFont="1" applyFill="1" applyBorder="1" applyAlignment="1" applyProtection="1">
      <alignment horizontal="center"/>
      <protection locked="0"/>
    </xf>
    <xf numFmtId="0" fontId="9" fillId="0" borderId="46" xfId="0" applyFont="1" applyFill="1" applyBorder="1" applyAlignment="1" applyProtection="1">
      <alignment horizontal="left"/>
    </xf>
    <xf numFmtId="0" fontId="9" fillId="0" borderId="45" xfId="0" applyFont="1" applyFill="1" applyBorder="1" applyAlignment="1" applyProtection="1">
      <alignment horizontal="left"/>
    </xf>
    <xf numFmtId="0" fontId="9" fillId="0" borderId="47" xfId="0" applyFont="1" applyFill="1" applyBorder="1" applyAlignment="1" applyProtection="1">
      <alignment horizontal="left"/>
    </xf>
    <xf numFmtId="0" fontId="9" fillId="0" borderId="49" xfId="0" applyFont="1" applyFill="1" applyBorder="1" applyAlignment="1" applyProtection="1">
      <alignment horizontal="left"/>
    </xf>
    <xf numFmtId="0" fontId="9" fillId="0" borderId="48" xfId="0" applyFont="1" applyFill="1" applyBorder="1" applyAlignment="1" applyProtection="1">
      <alignment horizontal="left"/>
    </xf>
    <xf numFmtId="0" fontId="9" fillId="0" borderId="50" xfId="0" applyFont="1" applyFill="1" applyBorder="1" applyAlignment="1" applyProtection="1">
      <alignment horizontal="left"/>
    </xf>
    <xf numFmtId="0" fontId="8" fillId="6" borderId="62" xfId="0" applyFont="1" applyFill="1" applyBorder="1" applyAlignment="1" applyProtection="1">
      <alignment horizontal="center"/>
      <protection locked="0"/>
    </xf>
    <xf numFmtId="0" fontId="8" fillId="6" borderId="63" xfId="0" applyFont="1" applyFill="1" applyBorder="1" applyAlignment="1" applyProtection="1">
      <alignment horizontal="center"/>
      <protection locked="0"/>
    </xf>
    <xf numFmtId="0" fontId="8" fillId="6" borderId="45" xfId="0" applyFont="1" applyFill="1" applyBorder="1" applyAlignment="1" applyProtection="1">
      <alignment horizontal="center"/>
      <protection locked="0"/>
    </xf>
    <xf numFmtId="0" fontId="8" fillId="6" borderId="64" xfId="0" applyFont="1" applyFill="1" applyBorder="1" applyAlignment="1" applyProtection="1">
      <alignment horizontal="center"/>
      <protection locked="0"/>
    </xf>
    <xf numFmtId="165" fontId="9" fillId="0" borderId="14" xfId="0" applyNumberFormat="1" applyFont="1" applyFill="1" applyBorder="1" applyAlignment="1" applyProtection="1">
      <alignment horizontal="left"/>
      <protection locked="0"/>
    </xf>
    <xf numFmtId="0" fontId="9" fillId="6" borderId="66" xfId="0" applyFont="1" applyFill="1" applyBorder="1" applyAlignment="1" applyProtection="1">
      <alignment horizontal="left" vertical="top" wrapText="1"/>
      <protection locked="0"/>
    </xf>
    <xf numFmtId="0" fontId="9" fillId="6" borderId="67" xfId="0" applyFont="1" applyFill="1" applyBorder="1" applyAlignment="1" applyProtection="1">
      <alignment horizontal="left" vertical="top" wrapText="1"/>
      <protection locked="0"/>
    </xf>
    <xf numFmtId="0" fontId="9" fillId="6" borderId="28" xfId="0" applyFont="1" applyFill="1" applyBorder="1" applyAlignment="1" applyProtection="1">
      <alignment horizontal="left" vertical="top" wrapText="1"/>
      <protection locked="0"/>
    </xf>
    <xf numFmtId="0" fontId="9" fillId="0" borderId="41" xfId="0" applyFont="1" applyFill="1" applyBorder="1" applyAlignment="1" applyProtection="1">
      <alignment horizontal="left"/>
      <protection locked="0"/>
    </xf>
    <xf numFmtId="0" fontId="9" fillId="0" borderId="14" xfId="0" applyFont="1" applyFill="1" applyBorder="1" applyAlignment="1" applyProtection="1">
      <alignment horizontal="left"/>
      <protection locked="0"/>
    </xf>
    <xf numFmtId="0" fontId="8" fillId="6" borderId="56" xfId="0" applyFont="1" applyFill="1" applyBorder="1" applyAlignment="1" applyProtection="1">
      <alignment horizontal="center" wrapText="1"/>
      <protection locked="0"/>
    </xf>
    <xf numFmtId="0" fontId="8" fillId="6" borderId="33" xfId="0" applyFont="1" applyFill="1" applyBorder="1" applyAlignment="1" applyProtection="1">
      <alignment horizontal="center"/>
      <protection locked="0"/>
    </xf>
    <xf numFmtId="0" fontId="8" fillId="6" borderId="32" xfId="0" applyFont="1" applyFill="1" applyBorder="1" applyAlignment="1" applyProtection="1">
      <alignment horizontal="center"/>
      <protection locked="0"/>
    </xf>
    <xf numFmtId="0" fontId="9" fillId="6" borderId="25" xfId="0" applyFont="1" applyFill="1" applyBorder="1" applyAlignment="1" applyProtection="1">
      <alignment horizontal="left" vertical="top" wrapText="1"/>
      <protection locked="0"/>
    </xf>
    <xf numFmtId="0" fontId="9" fillId="0" borderId="28" xfId="0" applyFont="1" applyFill="1" applyBorder="1" applyAlignment="1" applyProtection="1">
      <alignment horizontal="left"/>
      <protection locked="0"/>
    </xf>
    <xf numFmtId="0" fontId="8" fillId="6" borderId="1" xfId="0" applyFont="1" applyFill="1" applyBorder="1" applyAlignment="1" applyProtection="1">
      <alignment horizontal="center" wrapText="1"/>
      <protection locked="0"/>
    </xf>
    <xf numFmtId="0" fontId="8" fillId="6" borderId="2" xfId="0" applyFont="1" applyFill="1" applyBorder="1" applyAlignment="1" applyProtection="1">
      <alignment horizontal="center"/>
      <protection locked="0"/>
    </xf>
    <xf numFmtId="0" fontId="8" fillId="6" borderId="57" xfId="0" applyFont="1" applyFill="1" applyBorder="1" applyAlignment="1" applyProtection="1">
      <alignment horizontal="center"/>
      <protection locked="0"/>
    </xf>
    <xf numFmtId="0" fontId="8" fillId="0" borderId="31" xfId="0" applyFont="1" applyFill="1" applyBorder="1" applyAlignment="1" applyProtection="1">
      <alignment horizontal="center"/>
      <protection locked="0"/>
    </xf>
    <xf numFmtId="0" fontId="8" fillId="0" borderId="53" xfId="0" applyFont="1" applyFill="1" applyBorder="1" applyAlignment="1" applyProtection="1">
      <alignment horizontal="center"/>
      <protection locked="0"/>
    </xf>
    <xf numFmtId="0" fontId="9" fillId="0" borderId="63" xfId="0" applyFont="1" applyFill="1" applyBorder="1" applyAlignment="1" applyProtection="1">
      <alignment horizontal="left"/>
      <protection locked="0"/>
    </xf>
    <xf numFmtId="0" fontId="9" fillId="0" borderId="68" xfId="0" applyFont="1" applyFill="1" applyBorder="1" applyAlignment="1" applyProtection="1">
      <alignment horizontal="left"/>
      <protection locked="0"/>
    </xf>
    <xf numFmtId="0" fontId="8" fillId="0" borderId="44" xfId="0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/>
      <protection locked="0"/>
    </xf>
    <xf numFmtId="0" fontId="9" fillId="0" borderId="47" xfId="0" applyFont="1" applyFill="1" applyBorder="1" applyAlignment="1" applyProtection="1">
      <protection locked="0"/>
    </xf>
    <xf numFmtId="0" fontId="9" fillId="0" borderId="59" xfId="0" applyFont="1" applyFill="1" applyBorder="1" applyAlignment="1" applyProtection="1">
      <protection locked="0"/>
    </xf>
    <xf numFmtId="0" fontId="9" fillId="0" borderId="28" xfId="0" applyFont="1" applyFill="1" applyBorder="1" applyAlignment="1" applyProtection="1">
      <protection locked="0"/>
    </xf>
    <xf numFmtId="0" fontId="9" fillId="0" borderId="14" xfId="0" applyFont="1" applyFill="1" applyBorder="1" applyAlignment="1" applyProtection="1">
      <protection locked="0"/>
    </xf>
    <xf numFmtId="0" fontId="10" fillId="0" borderId="48" xfId="0" applyFont="1" applyFill="1" applyBorder="1" applyAlignment="1" applyProtection="1">
      <protection locked="0"/>
    </xf>
    <xf numFmtId="0" fontId="10" fillId="0" borderId="50" xfId="0" applyFont="1" applyFill="1" applyBorder="1" applyAlignment="1" applyProtection="1">
      <protection locked="0"/>
    </xf>
    <xf numFmtId="0" fontId="9" fillId="0" borderId="46" xfId="0" applyFont="1" applyFill="1" applyBorder="1" applyAlignment="1" applyProtection="1">
      <protection locked="0"/>
    </xf>
    <xf numFmtId="0" fontId="9" fillId="0" borderId="63" xfId="0" applyFont="1" applyFill="1" applyBorder="1" applyAlignment="1" applyProtection="1">
      <protection locked="0"/>
    </xf>
    <xf numFmtId="0" fontId="9" fillId="0" borderId="49" xfId="0" applyFont="1" applyFill="1" applyBorder="1" applyAlignment="1" applyProtection="1">
      <protection locked="0"/>
    </xf>
    <xf numFmtId="0" fontId="9" fillId="0" borderId="48" xfId="0" applyFont="1" applyFill="1" applyBorder="1" applyAlignment="1" applyProtection="1">
      <protection locked="0"/>
    </xf>
    <xf numFmtId="0" fontId="9" fillId="0" borderId="68" xfId="0" applyFont="1" applyFill="1" applyBorder="1" applyAlignment="1" applyProtection="1">
      <protection locked="0"/>
    </xf>
    <xf numFmtId="0" fontId="9" fillId="0" borderId="50" xfId="0" applyFont="1" applyFill="1" applyBorder="1" applyAlignment="1" applyProtection="1">
      <protection locked="0"/>
    </xf>
    <xf numFmtId="0" fontId="9" fillId="0" borderId="38" xfId="0" applyFont="1" applyFill="1" applyBorder="1" applyAlignment="1" applyProtection="1">
      <alignment horizontal="left"/>
    </xf>
    <xf numFmtId="0" fontId="9" fillId="0" borderId="47" xfId="0" applyFont="1" applyFill="1" applyBorder="1" applyAlignment="1" applyProtection="1">
      <alignment horizontal="center"/>
      <protection locked="0"/>
    </xf>
    <xf numFmtId="0" fontId="9" fillId="0" borderId="59" xfId="0" applyFont="1" applyFill="1" applyBorder="1" applyAlignment="1" applyProtection="1">
      <alignment horizontal="center"/>
      <protection locked="0"/>
    </xf>
    <xf numFmtId="0" fontId="9" fillId="0" borderId="48" xfId="0" applyFont="1" applyFill="1" applyBorder="1" applyAlignment="1" applyProtection="1">
      <alignment horizontal="center"/>
      <protection locked="0"/>
    </xf>
    <xf numFmtId="0" fontId="9" fillId="0" borderId="68" xfId="0" applyFont="1" applyFill="1" applyBorder="1" applyAlignment="1" applyProtection="1">
      <alignment horizontal="center"/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9" fillId="0" borderId="14" xfId="0" applyFont="1" applyFill="1" applyBorder="1" applyAlignment="1" applyProtection="1">
      <alignment horizontal="center"/>
      <protection locked="0"/>
    </xf>
    <xf numFmtId="0" fontId="8" fillId="0" borderId="69" xfId="0" applyFont="1" applyFill="1" applyBorder="1" applyAlignment="1" applyProtection="1">
      <alignment horizontal="center"/>
      <protection locked="0"/>
    </xf>
    <xf numFmtId="0" fontId="8" fillId="0" borderId="70" xfId="0" applyFont="1" applyFill="1" applyBorder="1" applyAlignment="1" applyProtection="1">
      <alignment horizontal="center"/>
      <protection locked="0"/>
    </xf>
    <xf numFmtId="0" fontId="8" fillId="0" borderId="71" xfId="0" applyFont="1" applyFill="1" applyBorder="1" applyAlignment="1" applyProtection="1">
      <alignment horizontal="center"/>
      <protection locked="0"/>
    </xf>
    <xf numFmtId="0" fontId="9" fillId="0" borderId="31" xfId="0" applyFont="1" applyFill="1" applyBorder="1" applyAlignment="1" applyProtection="1">
      <alignment horizontal="left"/>
    </xf>
  </cellXfs>
  <cellStyles count="4">
    <cellStyle name="Normal" xfId="0" builtinId="0"/>
    <cellStyle name="Style 1" xfId="1" xr:uid="{00000000-0005-0000-0000-000001000000}"/>
    <cellStyle name="Style 2" xfId="2" xr:uid="{00000000-0005-0000-0000-000002000000}"/>
    <cellStyle name="Texte explicatif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600075</xdr:colOff>
      <xdr:row>3</xdr:row>
      <xdr:rowOff>123825</xdr:rowOff>
    </xdr:to>
    <xdr:pic>
      <xdr:nvPicPr>
        <xdr:cNvPr id="1026" name="Image 4" descr="H_MONCTON.jpg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562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10242" name="Image 1" descr="H_MONCTON.jpg">
          <a:extLst>
            <a:ext uri="{FF2B5EF4-FFF2-40B4-BE49-F238E27FC236}">
              <a16:creationId xmlns:a16="http://schemas.microsoft.com/office/drawing/2014/main" id="{00000000-0008-0000-0A00-000002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11266" name="Image 1" descr="H_MONCTON.jpg">
          <a:extLst>
            <a:ext uri="{FF2B5EF4-FFF2-40B4-BE49-F238E27FC236}">
              <a16:creationId xmlns:a16="http://schemas.microsoft.com/office/drawing/2014/main" id="{00000000-0008-0000-0B00-000002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12290" name="Image 1" descr="H_MONCTON.jpg">
          <a:extLst>
            <a:ext uri="{FF2B5EF4-FFF2-40B4-BE49-F238E27FC236}">
              <a16:creationId xmlns:a16="http://schemas.microsoft.com/office/drawing/2014/main" id="{00000000-0008-0000-0C00-000002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13314" name="Image 1" descr="H_MONCTON.jpg">
          <a:extLst>
            <a:ext uri="{FF2B5EF4-FFF2-40B4-BE49-F238E27FC236}">
              <a16:creationId xmlns:a16="http://schemas.microsoft.com/office/drawing/2014/main" id="{00000000-0008-0000-0D00-000002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14338" name="Image 1" descr="H_MONCTON.jpg">
          <a:extLst>
            <a:ext uri="{FF2B5EF4-FFF2-40B4-BE49-F238E27FC236}">
              <a16:creationId xmlns:a16="http://schemas.microsoft.com/office/drawing/2014/main" id="{00000000-0008-0000-0E00-000002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15362" name="Image 1" descr="H_MONCTON.jpg">
          <a:extLst>
            <a:ext uri="{FF2B5EF4-FFF2-40B4-BE49-F238E27FC236}">
              <a16:creationId xmlns:a16="http://schemas.microsoft.com/office/drawing/2014/main" id="{00000000-0008-0000-0F00-000002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16386" name="Image 1" descr="H_MONCTON.jpg">
          <a:extLst>
            <a:ext uri="{FF2B5EF4-FFF2-40B4-BE49-F238E27FC236}">
              <a16:creationId xmlns:a16="http://schemas.microsoft.com/office/drawing/2014/main" id="{00000000-0008-0000-1000-000002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17410" name="Image 1" descr="H_MONCTON.jpg">
          <a:extLst>
            <a:ext uri="{FF2B5EF4-FFF2-40B4-BE49-F238E27FC236}">
              <a16:creationId xmlns:a16="http://schemas.microsoft.com/office/drawing/2014/main" id="{00000000-0008-0000-1100-000002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18434" name="Image 1" descr="H_MONCTON.jpg">
          <a:extLst>
            <a:ext uri="{FF2B5EF4-FFF2-40B4-BE49-F238E27FC236}">
              <a16:creationId xmlns:a16="http://schemas.microsoft.com/office/drawing/2014/main" id="{00000000-0008-0000-1200-000002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19458" name="Image 1" descr="H_MONCTON.jpg">
          <a:extLst>
            <a:ext uri="{FF2B5EF4-FFF2-40B4-BE49-F238E27FC236}">
              <a16:creationId xmlns:a16="http://schemas.microsoft.com/office/drawing/2014/main" id="{00000000-0008-0000-1300-000002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2050" name="Image 1" descr="H_MONCTON.jpg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20482" name="Image 1" descr="H_MONCTON.jpg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21506" name="Image 1" descr="H_MONCTON.jpg">
          <a:extLst>
            <a:ext uri="{FF2B5EF4-FFF2-40B4-BE49-F238E27FC236}">
              <a16:creationId xmlns:a16="http://schemas.microsoft.com/office/drawing/2014/main" id="{00000000-0008-0000-1500-00000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22530" name="Image 1" descr="H_MONCTON.jpg">
          <a:extLst>
            <a:ext uri="{FF2B5EF4-FFF2-40B4-BE49-F238E27FC236}">
              <a16:creationId xmlns:a16="http://schemas.microsoft.com/office/drawing/2014/main" id="{00000000-0008-0000-1600-000002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23554" name="Image 1" descr="H_MONCTON.jpg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24578" name="Image 1" descr="H_MONCTON.jpg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25602" name="Image 1" descr="H_MONCTON.jpg">
          <a:extLst>
            <a:ext uri="{FF2B5EF4-FFF2-40B4-BE49-F238E27FC236}">
              <a16:creationId xmlns:a16="http://schemas.microsoft.com/office/drawing/2014/main" id="{00000000-0008-0000-1900-00000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82924</xdr:colOff>
      <xdr:row>3</xdr:row>
      <xdr:rowOff>57150</xdr:rowOff>
    </xdr:to>
    <xdr:pic>
      <xdr:nvPicPr>
        <xdr:cNvPr id="2" name="Image 1" descr="H_MONCTON.jpg">
          <a:extLst>
            <a:ext uri="{FF2B5EF4-FFF2-40B4-BE49-F238E27FC236}">
              <a16:creationId xmlns:a16="http://schemas.microsoft.com/office/drawing/2014/main" id="{11E9D611-16F5-4A2D-946F-20A1B097B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82924</xdr:colOff>
      <xdr:row>3</xdr:row>
      <xdr:rowOff>57150</xdr:rowOff>
    </xdr:to>
    <xdr:pic>
      <xdr:nvPicPr>
        <xdr:cNvPr id="2" name="Image 1" descr="H_MONCTON.jpg">
          <a:extLst>
            <a:ext uri="{FF2B5EF4-FFF2-40B4-BE49-F238E27FC236}">
              <a16:creationId xmlns:a16="http://schemas.microsoft.com/office/drawing/2014/main" id="{78DA1AB7-43B7-4A38-8641-2569776B2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82924</xdr:colOff>
      <xdr:row>3</xdr:row>
      <xdr:rowOff>57150</xdr:rowOff>
    </xdr:to>
    <xdr:pic>
      <xdr:nvPicPr>
        <xdr:cNvPr id="2" name="Image 1" descr="H_MONCTON.jpg">
          <a:extLst>
            <a:ext uri="{FF2B5EF4-FFF2-40B4-BE49-F238E27FC236}">
              <a16:creationId xmlns:a16="http://schemas.microsoft.com/office/drawing/2014/main" id="{B03E18EF-657F-4D20-9167-03306E9AF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3074" name="Image 1" descr="H_MONCTON.jpg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4098" name="Image 1" descr="H_MONCTON.jpg">
          <a:extLs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5122" name="Image 1" descr="H_MONCTON.jpg">
          <a:extLst>
            <a:ext uri="{FF2B5EF4-FFF2-40B4-BE49-F238E27FC236}">
              <a16:creationId xmlns:a16="http://schemas.microsoft.com/office/drawing/2014/main" id="{00000000-0008-0000-0500-00000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6146" name="Image 1" descr="H_MONCTON.jpg">
          <a:extLst>
            <a:ext uri="{FF2B5EF4-FFF2-40B4-BE49-F238E27FC236}">
              <a16:creationId xmlns:a16="http://schemas.microsoft.com/office/drawing/2014/main" id="{00000000-0008-0000-0600-00000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7170" name="Image 1" descr="H_MONCTON.jpg">
          <a:extLst>
            <a:ext uri="{FF2B5EF4-FFF2-40B4-BE49-F238E27FC236}">
              <a16:creationId xmlns:a16="http://schemas.microsoft.com/office/drawing/2014/main" id="{00000000-0008-0000-0700-00000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8194" name="Image 1" descr="H_MONCTON.jpg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85725</xdr:colOff>
      <xdr:row>3</xdr:row>
      <xdr:rowOff>57150</xdr:rowOff>
    </xdr:to>
    <xdr:pic>
      <xdr:nvPicPr>
        <xdr:cNvPr id="9218" name="Image 1" descr="H_MONCTON.jpg">
          <a:extLst>
            <a:ext uri="{FF2B5EF4-FFF2-40B4-BE49-F238E27FC236}">
              <a16:creationId xmlns:a16="http://schemas.microsoft.com/office/drawing/2014/main" id="{00000000-0008-0000-0900-00000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05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7">
    <pageSetUpPr fitToPage="1"/>
  </sheetPr>
  <dimension ref="A1:AF32"/>
  <sheetViews>
    <sheetView tabSelected="1" zoomScale="85" zoomScaleNormal="85" workbookViewId="0">
      <pane xSplit="1" topLeftCell="B1" activePane="topRight" state="frozen"/>
      <selection pane="topRight" activeCell="Z4" sqref="Z4:Z31"/>
    </sheetView>
  </sheetViews>
  <sheetFormatPr baseColWidth="10" defaultColWidth="11.5703125" defaultRowHeight="15" x14ac:dyDescent="0.25"/>
  <cols>
    <col min="1" max="1" width="9.42578125" style="19" customWidth="1"/>
    <col min="2" max="2" width="20.42578125" style="19" customWidth="1"/>
    <col min="3" max="3" width="7.140625" style="19" customWidth="1"/>
    <col min="4" max="6" width="6" style="19" customWidth="1"/>
    <col min="7" max="8" width="6.5703125" style="19" customWidth="1"/>
    <col min="9" max="9" width="13.42578125" style="19" customWidth="1"/>
    <col min="10" max="10" width="3.42578125" style="19" customWidth="1"/>
    <col min="11" max="11" width="13.42578125" style="19" customWidth="1"/>
    <col min="12" max="12" width="3.42578125" style="19" customWidth="1"/>
    <col min="13" max="13" width="13.42578125" style="19" customWidth="1"/>
    <col min="14" max="14" width="3.42578125" style="19" customWidth="1"/>
    <col min="15" max="15" width="13.42578125" style="19" customWidth="1"/>
    <col min="16" max="16" width="3.42578125" style="19" customWidth="1"/>
    <col min="17" max="17" width="6.5703125" style="19" customWidth="1"/>
    <col min="18" max="18" width="13.42578125" style="19" customWidth="1"/>
    <col min="19" max="19" width="3.42578125" style="19" customWidth="1"/>
    <col min="20" max="20" width="13.42578125" style="19" customWidth="1"/>
    <col min="21" max="21" width="3.42578125" style="19" customWidth="1"/>
    <col min="22" max="22" width="13.42578125" style="19" customWidth="1"/>
    <col min="23" max="23" width="3.42578125" style="19" customWidth="1"/>
    <col min="24" max="24" width="13.42578125" style="19" customWidth="1"/>
    <col min="25" max="25" width="3.42578125" style="19" customWidth="1"/>
    <col min="26" max="26" width="6.5703125" style="19" customWidth="1"/>
    <col min="27" max="27" width="13.42578125" style="19" customWidth="1"/>
    <col min="28" max="28" width="3.42578125" style="19" customWidth="1"/>
    <col min="29" max="29" width="13.42578125" style="19" customWidth="1"/>
    <col min="30" max="30" width="3.42578125" style="19" customWidth="1"/>
    <col min="31" max="31" width="11.5703125" style="19"/>
    <col min="32" max="32" width="14.42578125" style="19" customWidth="1"/>
    <col min="33" max="16384" width="11.5703125" style="19"/>
  </cols>
  <sheetData>
    <row r="1" spans="1:32" ht="31.35" customHeight="1" x14ac:dyDescent="0.25">
      <c r="A1" s="197" t="s">
        <v>81</v>
      </c>
      <c r="B1" s="198"/>
      <c r="C1" s="201" t="s">
        <v>0</v>
      </c>
      <c r="D1" s="201"/>
      <c r="E1" s="201"/>
      <c r="F1" s="201"/>
      <c r="G1" s="202"/>
      <c r="H1" s="205" t="s">
        <v>1</v>
      </c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2" ht="17.100000000000001" customHeight="1" thickBot="1" x14ac:dyDescent="0.3">
      <c r="A2" s="199"/>
      <c r="B2" s="200"/>
      <c r="C2" s="203"/>
      <c r="D2" s="203"/>
      <c r="E2" s="203"/>
      <c r="F2" s="203"/>
      <c r="G2" s="204"/>
      <c r="H2" s="207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</row>
    <row r="3" spans="1:32" ht="27" thickBot="1" x14ac:dyDescent="0.3">
      <c r="A3" s="122" t="s">
        <v>2</v>
      </c>
      <c r="B3" s="122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156" t="s">
        <v>8</v>
      </c>
      <c r="H3" s="61" t="s">
        <v>9</v>
      </c>
      <c r="I3" s="62" t="s">
        <v>10</v>
      </c>
      <c r="J3" s="63" t="s">
        <v>11</v>
      </c>
      <c r="K3" s="63" t="s">
        <v>12</v>
      </c>
      <c r="L3" s="63" t="s">
        <v>11</v>
      </c>
      <c r="M3" s="63" t="s">
        <v>12</v>
      </c>
      <c r="N3" s="63" t="s">
        <v>11</v>
      </c>
      <c r="O3" s="64" t="s">
        <v>12</v>
      </c>
      <c r="P3" s="184" t="s">
        <v>11</v>
      </c>
      <c r="Q3" s="134" t="s">
        <v>9</v>
      </c>
      <c r="R3" s="62" t="s">
        <v>12</v>
      </c>
      <c r="S3" s="63" t="s">
        <v>11</v>
      </c>
      <c r="T3" s="63" t="s">
        <v>12</v>
      </c>
      <c r="U3" s="63" t="s">
        <v>11</v>
      </c>
      <c r="V3" s="63" t="s">
        <v>12</v>
      </c>
      <c r="W3" s="63" t="s">
        <v>11</v>
      </c>
      <c r="X3" s="62" t="s">
        <v>12</v>
      </c>
      <c r="Y3" s="184" t="s">
        <v>11</v>
      </c>
      <c r="Z3" s="134" t="s">
        <v>9</v>
      </c>
      <c r="AA3" s="62" t="s">
        <v>12</v>
      </c>
      <c r="AB3" s="63" t="s">
        <v>11</v>
      </c>
      <c r="AC3" s="63" t="s">
        <v>12</v>
      </c>
      <c r="AD3" s="63" t="s">
        <v>11</v>
      </c>
    </row>
    <row r="4" spans="1:32" ht="29.45" customHeight="1" thickBot="1" x14ac:dyDescent="0.3">
      <c r="A4" s="178" t="s">
        <v>13</v>
      </c>
      <c r="B4" s="179"/>
      <c r="C4" s="74">
        <f>+'Charge 1'!K5</f>
        <v>0</v>
      </c>
      <c r="D4" s="75">
        <f>+'Charge 1'!I18</f>
        <v>0</v>
      </c>
      <c r="E4" s="76">
        <f>+'Charge 1'!K18</f>
        <v>0</v>
      </c>
      <c r="F4" s="75">
        <f>+'Charge 1'!M18</f>
        <v>0</v>
      </c>
      <c r="G4" s="180">
        <f>+'Charge 1'!M4</f>
        <v>0</v>
      </c>
      <c r="H4" s="183" t="s">
        <v>85</v>
      </c>
      <c r="I4" s="109"/>
      <c r="J4" s="46"/>
      <c r="K4" s="185"/>
      <c r="L4" s="46"/>
      <c r="M4" s="185"/>
      <c r="N4" s="46"/>
      <c r="O4" s="185"/>
      <c r="P4" s="186"/>
      <c r="Q4" s="133" t="s">
        <v>86</v>
      </c>
      <c r="R4" s="109"/>
      <c r="S4" s="46"/>
      <c r="T4" s="185"/>
      <c r="U4" s="46"/>
      <c r="V4" s="185"/>
      <c r="W4" s="46"/>
      <c r="X4" s="185"/>
      <c r="Y4" s="186"/>
      <c r="Z4" s="133" t="s">
        <v>87</v>
      </c>
      <c r="AA4" s="109"/>
      <c r="AB4" s="46"/>
      <c r="AC4" s="110"/>
      <c r="AD4" s="47"/>
      <c r="AF4" s="2"/>
    </row>
    <row r="5" spans="1:32" ht="29.45" customHeight="1" thickBot="1" x14ac:dyDescent="0.3">
      <c r="A5" s="66" t="s">
        <v>14</v>
      </c>
      <c r="B5" s="48"/>
      <c r="C5" s="77">
        <f>+'Charge 2'!K5</f>
        <v>0</v>
      </c>
      <c r="D5" s="78">
        <f>+'Charge 2'!I18</f>
        <v>0</v>
      </c>
      <c r="E5" s="79">
        <f>+'Charge 2'!K18</f>
        <v>0</v>
      </c>
      <c r="F5" s="121">
        <f>+'Charge 2'!M18</f>
        <v>0</v>
      </c>
      <c r="G5" s="181">
        <f>+'Charge 2'!M4</f>
        <v>0</v>
      </c>
      <c r="H5" s="183" t="s">
        <v>85</v>
      </c>
      <c r="I5" s="107"/>
      <c r="J5" s="49"/>
      <c r="K5" s="108"/>
      <c r="L5" s="49"/>
      <c r="M5" s="108"/>
      <c r="N5" s="49"/>
      <c r="O5" s="108"/>
      <c r="P5" s="136"/>
      <c r="Q5" s="133" t="s">
        <v>86</v>
      </c>
      <c r="R5" s="107"/>
      <c r="S5" s="49"/>
      <c r="T5" s="108"/>
      <c r="U5" s="49"/>
      <c r="V5" s="108"/>
      <c r="W5" s="49"/>
      <c r="X5" s="108"/>
      <c r="Y5" s="137"/>
      <c r="Z5" s="133" t="s">
        <v>87</v>
      </c>
      <c r="AA5" s="107"/>
      <c r="AB5" s="49"/>
      <c r="AC5" s="111"/>
      <c r="AD5" s="50"/>
    </row>
    <row r="6" spans="1:32" ht="29.45" customHeight="1" thickBot="1" x14ac:dyDescent="0.3">
      <c r="A6" s="67" t="s">
        <v>15</v>
      </c>
      <c r="B6" s="52"/>
      <c r="C6" s="80">
        <f>+'Charge 3 '!K5</f>
        <v>0</v>
      </c>
      <c r="D6" s="78">
        <f>+'Charge 3 '!I18</f>
        <v>0</v>
      </c>
      <c r="E6" s="78">
        <f>+'Charge 3 '!K18</f>
        <v>0</v>
      </c>
      <c r="F6" s="78">
        <f>+'Charge 3 '!M18</f>
        <v>0</v>
      </c>
      <c r="G6" s="181">
        <f>+'Charge 3 '!M4</f>
        <v>0</v>
      </c>
      <c r="H6" s="183" t="s">
        <v>85</v>
      </c>
      <c r="I6" s="85"/>
      <c r="J6" s="44"/>
      <c r="K6" s="106"/>
      <c r="L6" s="44"/>
      <c r="M6" s="106"/>
      <c r="N6" s="44"/>
      <c r="O6" s="106"/>
      <c r="P6" s="135"/>
      <c r="Q6" s="133" t="s">
        <v>86</v>
      </c>
      <c r="R6" s="85"/>
      <c r="S6" s="44"/>
      <c r="T6" s="106"/>
      <c r="U6" s="44"/>
      <c r="V6" s="106"/>
      <c r="W6" s="44"/>
      <c r="X6" s="106"/>
      <c r="Y6" s="138"/>
      <c r="Z6" s="133" t="s">
        <v>87</v>
      </c>
      <c r="AA6" s="85"/>
      <c r="AB6" s="44"/>
      <c r="AC6" s="112"/>
      <c r="AD6" s="45"/>
    </row>
    <row r="7" spans="1:32" ht="29.45" customHeight="1" thickBot="1" x14ac:dyDescent="0.3">
      <c r="A7" s="68" t="s">
        <v>16</v>
      </c>
      <c r="B7" s="53"/>
      <c r="C7" s="80">
        <f>+'Charge 4'!K5</f>
        <v>0</v>
      </c>
      <c r="D7" s="78">
        <f>+'Charge 4'!I18</f>
        <v>0</v>
      </c>
      <c r="E7" s="78">
        <f>+'Charge 4'!K18</f>
        <v>0</v>
      </c>
      <c r="F7" s="78">
        <f>+'Charge 4'!M18</f>
        <v>0</v>
      </c>
      <c r="G7" s="182">
        <f>+'Charge 4'!M4</f>
        <v>0</v>
      </c>
      <c r="H7" s="183" t="s">
        <v>85</v>
      </c>
      <c r="I7" s="107"/>
      <c r="J7" s="49"/>
      <c r="K7" s="108"/>
      <c r="L7" s="49"/>
      <c r="M7" s="108"/>
      <c r="N7" s="49"/>
      <c r="O7" s="108"/>
      <c r="P7" s="136"/>
      <c r="Q7" s="133" t="s">
        <v>86</v>
      </c>
      <c r="R7" s="107"/>
      <c r="S7" s="49"/>
      <c r="T7" s="108"/>
      <c r="U7" s="49"/>
      <c r="V7" s="108"/>
      <c r="W7" s="49"/>
      <c r="X7" s="108"/>
      <c r="Y7" s="137"/>
      <c r="Z7" s="133" t="s">
        <v>87</v>
      </c>
      <c r="AA7" s="132"/>
      <c r="AB7" s="130"/>
      <c r="AC7" s="131"/>
      <c r="AD7" s="51"/>
    </row>
    <row r="8" spans="1:32" ht="29.45" customHeight="1" thickBot="1" x14ac:dyDescent="0.3">
      <c r="A8" s="69" t="s">
        <v>17</v>
      </c>
      <c r="B8" s="54"/>
      <c r="C8" s="80">
        <f>+'Charge 5'!K5</f>
        <v>0</v>
      </c>
      <c r="D8" s="78">
        <f>+'Charge 5'!I18</f>
        <v>0</v>
      </c>
      <c r="E8" s="78">
        <f>+'Charge 5'!K18</f>
        <v>0</v>
      </c>
      <c r="F8" s="78">
        <f>+'Charge 5'!M18</f>
        <v>0</v>
      </c>
      <c r="G8" s="182">
        <f>+'Charge 5'!M4</f>
        <v>0</v>
      </c>
      <c r="H8" s="183" t="s">
        <v>85</v>
      </c>
      <c r="I8" s="85"/>
      <c r="J8" s="44"/>
      <c r="K8" s="106"/>
      <c r="L8" s="44"/>
      <c r="M8" s="161"/>
      <c r="N8" s="44"/>
      <c r="O8" s="106"/>
      <c r="P8" s="135"/>
      <c r="Q8" s="133" t="s">
        <v>86</v>
      </c>
      <c r="R8" s="85"/>
      <c r="S8" s="44"/>
      <c r="T8" s="106"/>
      <c r="U8" s="44"/>
      <c r="V8" s="106"/>
      <c r="W8" s="44"/>
      <c r="X8" s="106"/>
      <c r="Y8" s="138"/>
      <c r="Z8" s="133" t="s">
        <v>87</v>
      </c>
      <c r="AA8" s="85"/>
      <c r="AB8" s="44"/>
      <c r="AC8" s="112"/>
      <c r="AD8" s="45"/>
    </row>
    <row r="9" spans="1:32" ht="29.45" customHeight="1" thickBot="1" x14ac:dyDescent="0.3">
      <c r="A9" s="70" t="s">
        <v>18</v>
      </c>
      <c r="B9" s="55"/>
      <c r="C9" s="80">
        <f>+'Charge 6'!K5</f>
        <v>0</v>
      </c>
      <c r="D9" s="78">
        <f>+'Charge 6'!I18</f>
        <v>0</v>
      </c>
      <c r="E9" s="78">
        <f>+'Charge 6'!K18</f>
        <v>0</v>
      </c>
      <c r="F9" s="78">
        <f>+'Charge 6'!M18</f>
        <v>0</v>
      </c>
      <c r="G9" s="182">
        <f>+'Charge 6'!M4</f>
        <v>0</v>
      </c>
      <c r="H9" s="183" t="s">
        <v>85</v>
      </c>
      <c r="I9" s="107"/>
      <c r="J9" s="49"/>
      <c r="K9" s="108"/>
      <c r="L9" s="49"/>
      <c r="M9" s="108"/>
      <c r="N9" s="49"/>
      <c r="O9" s="108"/>
      <c r="P9" s="136"/>
      <c r="Q9" s="133" t="s">
        <v>86</v>
      </c>
      <c r="R9" s="107"/>
      <c r="S9" s="49"/>
      <c r="T9" s="108"/>
      <c r="U9" s="49"/>
      <c r="V9" s="108"/>
      <c r="W9" s="49"/>
      <c r="X9" s="108"/>
      <c r="Y9" s="137"/>
      <c r="Z9" s="133" t="s">
        <v>87</v>
      </c>
      <c r="AA9" s="107"/>
      <c r="AB9" s="49"/>
      <c r="AC9" s="111"/>
      <c r="AD9" s="50"/>
    </row>
    <row r="10" spans="1:32" ht="29.45" customHeight="1" thickBot="1" x14ac:dyDescent="0.3">
      <c r="A10" s="73" t="s">
        <v>19</v>
      </c>
      <c r="B10" s="58"/>
      <c r="C10" s="80">
        <f>+'Charge 7'!K5</f>
        <v>0</v>
      </c>
      <c r="D10" s="78">
        <f>+'Charge 7'!I18</f>
        <v>0</v>
      </c>
      <c r="E10" s="78">
        <f>+'Charge 7'!K18</f>
        <v>0</v>
      </c>
      <c r="F10" s="78">
        <f>+'Charge 7'!M18</f>
        <v>0</v>
      </c>
      <c r="G10" s="182">
        <f>+'Charge 7'!M4</f>
        <v>0</v>
      </c>
      <c r="H10" s="183" t="s">
        <v>85</v>
      </c>
      <c r="I10" s="85"/>
      <c r="J10" s="44"/>
      <c r="K10" s="106"/>
      <c r="L10" s="44"/>
      <c r="M10" s="106"/>
      <c r="N10" s="44"/>
      <c r="O10" s="106"/>
      <c r="P10" s="135"/>
      <c r="Q10" s="133" t="s">
        <v>86</v>
      </c>
      <c r="R10" s="85"/>
      <c r="S10" s="44"/>
      <c r="T10" s="106"/>
      <c r="U10" s="44"/>
      <c r="V10" s="106"/>
      <c r="W10" s="44"/>
      <c r="X10" s="106"/>
      <c r="Y10" s="138"/>
      <c r="Z10" s="133" t="s">
        <v>87</v>
      </c>
      <c r="AA10" s="85"/>
      <c r="AB10" s="44"/>
      <c r="AC10" s="112"/>
      <c r="AD10" s="45"/>
    </row>
    <row r="11" spans="1:32" ht="29.45" customHeight="1" thickBot="1" x14ac:dyDescent="0.3">
      <c r="A11" s="71" t="s">
        <v>20</v>
      </c>
      <c r="B11" s="56"/>
      <c r="C11" s="80">
        <f>+'Charge 8'!K5</f>
        <v>0</v>
      </c>
      <c r="D11" s="78">
        <f>+'Charge 8'!I18</f>
        <v>0</v>
      </c>
      <c r="E11" s="78">
        <f>+'Charge 8'!K18</f>
        <v>0</v>
      </c>
      <c r="F11" s="78">
        <f>+'Charge 8'!M18</f>
        <v>0</v>
      </c>
      <c r="G11" s="182">
        <f>+'Charge 8'!M4</f>
        <v>0</v>
      </c>
      <c r="H11" s="183" t="s">
        <v>85</v>
      </c>
      <c r="I11" s="107"/>
      <c r="J11" s="49"/>
      <c r="K11" s="108"/>
      <c r="L11" s="49"/>
      <c r="M11" s="108"/>
      <c r="N11" s="49"/>
      <c r="O11" s="108"/>
      <c r="P11" s="136"/>
      <c r="Q11" s="133" t="s">
        <v>86</v>
      </c>
      <c r="R11" s="107"/>
      <c r="S11" s="49"/>
      <c r="T11" s="108"/>
      <c r="U11" s="49"/>
      <c r="V11" s="108"/>
      <c r="W11" s="49"/>
      <c r="X11" s="108"/>
      <c r="Y11" s="137"/>
      <c r="Z11" s="133" t="s">
        <v>87</v>
      </c>
      <c r="AA11" s="132"/>
      <c r="AB11" s="130"/>
      <c r="AC11" s="131"/>
      <c r="AD11" s="51"/>
    </row>
    <row r="12" spans="1:32" ht="29.45" customHeight="1" thickBot="1" x14ac:dyDescent="0.3">
      <c r="A12" s="72" t="s">
        <v>21</v>
      </c>
      <c r="B12" s="57"/>
      <c r="C12" s="80">
        <f>+'Charge 9'!K5</f>
        <v>0</v>
      </c>
      <c r="D12" s="78">
        <f>+'Charge 9'!I18</f>
        <v>0</v>
      </c>
      <c r="E12" s="78">
        <f>+'Charge 9'!K18</f>
        <v>0</v>
      </c>
      <c r="F12" s="78">
        <f>+'Charge 9'!M18</f>
        <v>0</v>
      </c>
      <c r="G12" s="182">
        <f>+'Charge 9'!M4</f>
        <v>0</v>
      </c>
      <c r="H12" s="183" t="s">
        <v>85</v>
      </c>
      <c r="I12" s="85"/>
      <c r="J12" s="44"/>
      <c r="K12" s="106"/>
      <c r="L12" s="44"/>
      <c r="M12" s="106"/>
      <c r="N12" s="44"/>
      <c r="O12" s="106"/>
      <c r="P12" s="135"/>
      <c r="Q12" s="133" t="s">
        <v>86</v>
      </c>
      <c r="R12" s="85"/>
      <c r="S12" s="44"/>
      <c r="T12" s="106"/>
      <c r="U12" s="44"/>
      <c r="V12" s="106"/>
      <c r="W12" s="44"/>
      <c r="X12" s="106"/>
      <c r="Y12" s="138"/>
      <c r="Z12" s="133" t="s">
        <v>87</v>
      </c>
      <c r="AA12" s="85"/>
      <c r="AB12" s="44"/>
      <c r="AC12" s="112"/>
      <c r="AD12" s="45"/>
    </row>
    <row r="13" spans="1:32" ht="29.45" customHeight="1" thickBot="1" x14ac:dyDescent="0.3">
      <c r="A13" s="73" t="s">
        <v>22</v>
      </c>
      <c r="B13" s="58"/>
      <c r="C13" s="80">
        <f>+'Charge 10'!K5</f>
        <v>0</v>
      </c>
      <c r="D13" s="78">
        <f>+'Charge 10'!I18</f>
        <v>0</v>
      </c>
      <c r="E13" s="78">
        <f>+'Charge 10'!K18</f>
        <v>0</v>
      </c>
      <c r="F13" s="78">
        <f>+'Charge 10'!M18</f>
        <v>0</v>
      </c>
      <c r="G13" s="182">
        <f>+'Charge 10'!M4</f>
        <v>0</v>
      </c>
      <c r="H13" s="183" t="s">
        <v>85</v>
      </c>
      <c r="I13" s="107"/>
      <c r="J13" s="49"/>
      <c r="K13" s="108"/>
      <c r="L13" s="49"/>
      <c r="M13" s="108"/>
      <c r="N13" s="49"/>
      <c r="O13" s="108"/>
      <c r="P13" s="136"/>
      <c r="Q13" s="133" t="s">
        <v>86</v>
      </c>
      <c r="R13" s="107"/>
      <c r="S13" s="49"/>
      <c r="T13" s="108"/>
      <c r="U13" s="49"/>
      <c r="V13" s="108"/>
      <c r="W13" s="49"/>
      <c r="X13" s="108"/>
      <c r="Y13" s="137"/>
      <c r="Z13" s="133" t="s">
        <v>87</v>
      </c>
      <c r="AA13" s="107"/>
      <c r="AB13" s="49"/>
      <c r="AC13" s="111"/>
      <c r="AD13" s="50"/>
    </row>
    <row r="14" spans="1:32" ht="29.45" customHeight="1" thickBot="1" x14ac:dyDescent="0.3">
      <c r="A14" s="65" t="s">
        <v>23</v>
      </c>
      <c r="B14" s="43"/>
      <c r="C14" s="80">
        <f>+'Charge 11'!K5</f>
        <v>0</v>
      </c>
      <c r="D14" s="78">
        <f>+'Charge 11'!I18</f>
        <v>0</v>
      </c>
      <c r="E14" s="78">
        <f>+'Charge 11'!K18</f>
        <v>0</v>
      </c>
      <c r="F14" s="78">
        <f>+'Charge 11'!M18</f>
        <v>0</v>
      </c>
      <c r="G14" s="182">
        <f>+'Charge 11'!M4</f>
        <v>0</v>
      </c>
      <c r="H14" s="183" t="s">
        <v>85</v>
      </c>
      <c r="I14" s="85"/>
      <c r="J14" s="44"/>
      <c r="K14" s="106"/>
      <c r="L14" s="44"/>
      <c r="M14" s="106"/>
      <c r="N14" s="44"/>
      <c r="O14" s="106"/>
      <c r="P14" s="135"/>
      <c r="Q14" s="133" t="s">
        <v>86</v>
      </c>
      <c r="R14" s="85"/>
      <c r="S14" s="44"/>
      <c r="T14" s="106"/>
      <c r="U14" s="44"/>
      <c r="V14" s="106"/>
      <c r="W14" s="44"/>
      <c r="X14" s="106"/>
      <c r="Y14" s="138"/>
      <c r="Z14" s="133" t="s">
        <v>87</v>
      </c>
      <c r="AA14" s="85"/>
      <c r="AB14" s="44"/>
      <c r="AC14" s="112"/>
      <c r="AD14" s="45"/>
    </row>
    <row r="15" spans="1:32" ht="29.45" customHeight="1" thickBot="1" x14ac:dyDescent="0.3">
      <c r="A15" s="66" t="s">
        <v>24</v>
      </c>
      <c r="B15" s="48"/>
      <c r="C15" s="80">
        <f>+'Charge 12'!K5</f>
        <v>0</v>
      </c>
      <c r="D15" s="78">
        <f>+'Charge 12'!I18</f>
        <v>0</v>
      </c>
      <c r="E15" s="78">
        <f>+'Charge 12'!K18</f>
        <v>0</v>
      </c>
      <c r="F15" s="78">
        <f>+'Charge 12'!M18</f>
        <v>0</v>
      </c>
      <c r="G15" s="182">
        <f>+'Charge 12'!M4</f>
        <v>0</v>
      </c>
      <c r="H15" s="183" t="s">
        <v>85</v>
      </c>
      <c r="I15" s="107"/>
      <c r="J15" s="49"/>
      <c r="K15" s="108"/>
      <c r="L15" s="49"/>
      <c r="M15" s="108"/>
      <c r="N15" s="49"/>
      <c r="O15" s="108"/>
      <c r="P15" s="136"/>
      <c r="Q15" s="133" t="s">
        <v>86</v>
      </c>
      <c r="R15" s="107"/>
      <c r="S15" s="49"/>
      <c r="T15" s="108"/>
      <c r="U15" s="49"/>
      <c r="V15" s="108"/>
      <c r="W15" s="49"/>
      <c r="X15" s="108"/>
      <c r="Y15" s="137"/>
      <c r="Z15" s="133" t="s">
        <v>87</v>
      </c>
      <c r="AA15" s="132"/>
      <c r="AB15" s="130"/>
      <c r="AC15" s="131"/>
      <c r="AD15" s="51"/>
    </row>
    <row r="16" spans="1:32" ht="29.45" customHeight="1" thickBot="1" x14ac:dyDescent="0.3">
      <c r="A16" s="67" t="s">
        <v>25</v>
      </c>
      <c r="B16" s="52"/>
      <c r="C16" s="80">
        <f>+'Charge 13'!K5</f>
        <v>0</v>
      </c>
      <c r="D16" s="78">
        <f>+'Charge 13'!I18</f>
        <v>0</v>
      </c>
      <c r="E16" s="78">
        <f>+'Charge 13'!K18</f>
        <v>0</v>
      </c>
      <c r="F16" s="78">
        <f>+'Charge 13'!M18</f>
        <v>0</v>
      </c>
      <c r="G16" s="182">
        <f>+'Charge 13'!M4</f>
        <v>0</v>
      </c>
      <c r="H16" s="183" t="s">
        <v>85</v>
      </c>
      <c r="I16" s="85"/>
      <c r="J16" s="44"/>
      <c r="K16" s="106"/>
      <c r="L16" s="44"/>
      <c r="M16" s="106"/>
      <c r="N16" s="44"/>
      <c r="O16" s="106"/>
      <c r="P16" s="135"/>
      <c r="Q16" s="133" t="s">
        <v>86</v>
      </c>
      <c r="R16" s="85"/>
      <c r="S16" s="44"/>
      <c r="T16" s="106"/>
      <c r="U16" s="44"/>
      <c r="V16" s="106"/>
      <c r="W16" s="44"/>
      <c r="X16" s="106"/>
      <c r="Y16" s="138"/>
      <c r="Z16" s="133" t="s">
        <v>87</v>
      </c>
      <c r="AA16" s="85"/>
      <c r="AB16" s="44"/>
      <c r="AC16" s="112"/>
      <c r="AD16" s="45"/>
    </row>
    <row r="17" spans="1:30" ht="29.45" customHeight="1" thickBot="1" x14ac:dyDescent="0.3">
      <c r="A17" s="68" t="s">
        <v>26</v>
      </c>
      <c r="B17" s="53"/>
      <c r="C17" s="80">
        <f>+'Charge 14'!K5</f>
        <v>0</v>
      </c>
      <c r="D17" s="78">
        <f>+'Charge 14'!I18</f>
        <v>0</v>
      </c>
      <c r="E17" s="78">
        <f>+'Charge 14'!K18</f>
        <v>0</v>
      </c>
      <c r="F17" s="78">
        <f>+'Charge 14'!M18</f>
        <v>0</v>
      </c>
      <c r="G17" s="182">
        <f>+'Charge 14'!M4</f>
        <v>0</v>
      </c>
      <c r="H17" s="183" t="s">
        <v>85</v>
      </c>
      <c r="I17" s="107"/>
      <c r="J17" s="49"/>
      <c r="K17" s="108"/>
      <c r="L17" s="49"/>
      <c r="M17" s="108"/>
      <c r="N17" s="49"/>
      <c r="O17" s="108"/>
      <c r="P17" s="136"/>
      <c r="Q17" s="133" t="s">
        <v>86</v>
      </c>
      <c r="R17" s="107"/>
      <c r="S17" s="49"/>
      <c r="T17" s="108"/>
      <c r="U17" s="49"/>
      <c r="V17" s="108"/>
      <c r="W17" s="49"/>
      <c r="X17" s="108"/>
      <c r="Y17" s="137"/>
      <c r="Z17" s="133" t="s">
        <v>87</v>
      </c>
      <c r="AA17" s="107"/>
      <c r="AB17" s="49"/>
      <c r="AC17" s="111"/>
      <c r="AD17" s="50"/>
    </row>
    <row r="18" spans="1:30" ht="29.45" customHeight="1" thickBot="1" x14ac:dyDescent="0.3">
      <c r="A18" s="192" t="s">
        <v>27</v>
      </c>
      <c r="B18" s="193"/>
      <c r="C18" s="80">
        <f>+'Charge 15'!K5</f>
        <v>0</v>
      </c>
      <c r="D18" s="78">
        <f>+'Charge 15'!I18</f>
        <v>0</v>
      </c>
      <c r="E18" s="78">
        <f>+'Charge 15'!K18</f>
        <v>0</v>
      </c>
      <c r="F18" s="78">
        <f>+'Charge 15'!M18</f>
        <v>0</v>
      </c>
      <c r="G18" s="182">
        <f>+'Charge 15'!M4</f>
        <v>0</v>
      </c>
      <c r="H18" s="183" t="s">
        <v>85</v>
      </c>
      <c r="I18" s="85"/>
      <c r="J18" s="44"/>
      <c r="K18" s="106"/>
      <c r="L18" s="44"/>
      <c r="M18" s="106"/>
      <c r="N18" s="44"/>
      <c r="O18" s="106"/>
      <c r="P18" s="135"/>
      <c r="Q18" s="133" t="s">
        <v>86</v>
      </c>
      <c r="R18" s="85"/>
      <c r="S18" s="44"/>
      <c r="T18" s="106"/>
      <c r="U18" s="44"/>
      <c r="V18" s="106"/>
      <c r="W18" s="44"/>
      <c r="X18" s="106"/>
      <c r="Y18" s="138"/>
      <c r="Z18" s="133" t="s">
        <v>87</v>
      </c>
      <c r="AA18" s="85"/>
      <c r="AB18" s="44"/>
      <c r="AC18" s="112"/>
      <c r="AD18" s="45"/>
    </row>
    <row r="19" spans="1:30" ht="29.45" customHeight="1" thickBot="1" x14ac:dyDescent="0.3">
      <c r="A19" s="194" t="s">
        <v>28</v>
      </c>
      <c r="B19" s="195"/>
      <c r="C19" s="80">
        <f>+'Charge 16'!K5</f>
        <v>0</v>
      </c>
      <c r="D19" s="78">
        <f>+'Charge 16'!I18</f>
        <v>0</v>
      </c>
      <c r="E19" s="78">
        <f>+'Charge 16'!K18</f>
        <v>0</v>
      </c>
      <c r="F19" s="78">
        <f>+'Charge 16'!M18</f>
        <v>0</v>
      </c>
      <c r="G19" s="182">
        <f>+'Charge 16'!M4</f>
        <v>0</v>
      </c>
      <c r="H19" s="183" t="s">
        <v>85</v>
      </c>
      <c r="I19" s="107"/>
      <c r="J19" s="49"/>
      <c r="K19" s="108"/>
      <c r="L19" s="49"/>
      <c r="M19" s="108"/>
      <c r="N19" s="49"/>
      <c r="O19" s="108"/>
      <c r="P19" s="136"/>
      <c r="Q19" s="133" t="s">
        <v>86</v>
      </c>
      <c r="R19" s="107"/>
      <c r="S19" s="49"/>
      <c r="T19" s="108"/>
      <c r="U19" s="49"/>
      <c r="V19" s="108"/>
      <c r="W19" s="49"/>
      <c r="X19" s="108"/>
      <c r="Y19" s="137"/>
      <c r="Z19" s="133" t="s">
        <v>87</v>
      </c>
      <c r="AA19" s="132"/>
      <c r="AB19" s="130"/>
      <c r="AC19" s="131"/>
      <c r="AD19" s="51"/>
    </row>
    <row r="20" spans="1:30" ht="29.45" customHeight="1" thickBot="1" x14ac:dyDescent="0.3">
      <c r="A20" s="67" t="s">
        <v>29</v>
      </c>
      <c r="B20" s="52"/>
      <c r="C20" s="80">
        <f>+'Charge 17'!K5</f>
        <v>0</v>
      </c>
      <c r="D20" s="78">
        <f>+'Charge 17'!I18</f>
        <v>0</v>
      </c>
      <c r="E20" s="78">
        <f>+'Charge 17'!K18</f>
        <v>0</v>
      </c>
      <c r="F20" s="78">
        <f>+'Charge 17'!M18</f>
        <v>0</v>
      </c>
      <c r="G20" s="182">
        <f>+'Charge 17'!M4</f>
        <v>0</v>
      </c>
      <c r="H20" s="183" t="s">
        <v>85</v>
      </c>
      <c r="I20" s="85"/>
      <c r="J20" s="44"/>
      <c r="K20" s="106"/>
      <c r="L20" s="44"/>
      <c r="M20" s="106"/>
      <c r="N20" s="44"/>
      <c r="O20" s="106"/>
      <c r="P20" s="135"/>
      <c r="Q20" s="133" t="s">
        <v>86</v>
      </c>
      <c r="R20" s="85"/>
      <c r="S20" s="44"/>
      <c r="T20" s="106"/>
      <c r="U20" s="44"/>
      <c r="V20" s="106"/>
      <c r="W20" s="44"/>
      <c r="X20" s="106"/>
      <c r="Y20" s="138"/>
      <c r="Z20" s="133" t="s">
        <v>87</v>
      </c>
      <c r="AA20" s="85"/>
      <c r="AB20" s="44"/>
      <c r="AC20" s="112"/>
      <c r="AD20" s="45"/>
    </row>
    <row r="21" spans="1:30" ht="29.45" customHeight="1" thickBot="1" x14ac:dyDescent="0.3">
      <c r="A21" s="71" t="s">
        <v>30</v>
      </c>
      <c r="B21" s="56"/>
      <c r="C21" s="80">
        <f>+'Charge 18'!K5</f>
        <v>0</v>
      </c>
      <c r="D21" s="78">
        <f>+'Charge 18'!I18</f>
        <v>0</v>
      </c>
      <c r="E21" s="78">
        <f>+'Charge 18'!K18</f>
        <v>0</v>
      </c>
      <c r="F21" s="78">
        <f>+'Charge 18'!M18</f>
        <v>0</v>
      </c>
      <c r="G21" s="182">
        <f>+'Charge 18'!M4</f>
        <v>0</v>
      </c>
      <c r="H21" s="183" t="s">
        <v>85</v>
      </c>
      <c r="I21" s="107"/>
      <c r="J21" s="49"/>
      <c r="K21" s="108"/>
      <c r="L21" s="49"/>
      <c r="M21" s="108"/>
      <c r="N21" s="49"/>
      <c r="O21" s="108"/>
      <c r="P21" s="136"/>
      <c r="Q21" s="133" t="s">
        <v>86</v>
      </c>
      <c r="R21" s="107"/>
      <c r="S21" s="49"/>
      <c r="T21" s="108"/>
      <c r="U21" s="49"/>
      <c r="V21" s="108"/>
      <c r="W21" s="49"/>
      <c r="X21" s="108"/>
      <c r="Y21" s="137"/>
      <c r="Z21" s="133" t="s">
        <v>87</v>
      </c>
      <c r="AA21" s="107"/>
      <c r="AB21" s="49"/>
      <c r="AC21" s="111"/>
      <c r="AD21" s="50"/>
    </row>
    <row r="22" spans="1:30" ht="29.45" customHeight="1" thickBot="1" x14ac:dyDescent="0.3">
      <c r="A22" s="72" t="s">
        <v>31</v>
      </c>
      <c r="B22" s="57"/>
      <c r="C22" s="80">
        <f>+'Charge 19'!K5</f>
        <v>0</v>
      </c>
      <c r="D22" s="78">
        <f>+'Charge 19'!I18</f>
        <v>0</v>
      </c>
      <c r="E22" s="78">
        <f>+'Charge 19'!K18</f>
        <v>0</v>
      </c>
      <c r="F22" s="78">
        <f>+'Charge 19'!M18</f>
        <v>0</v>
      </c>
      <c r="G22" s="182">
        <f>+'Charge 19'!M4</f>
        <v>0</v>
      </c>
      <c r="H22" s="183" t="s">
        <v>85</v>
      </c>
      <c r="I22" s="85"/>
      <c r="J22" s="44"/>
      <c r="K22" s="106"/>
      <c r="L22" s="44"/>
      <c r="M22" s="106"/>
      <c r="N22" s="44"/>
      <c r="O22" s="106"/>
      <c r="P22" s="135"/>
      <c r="Q22" s="133" t="s">
        <v>86</v>
      </c>
      <c r="R22" s="85"/>
      <c r="S22" s="44"/>
      <c r="T22" s="106"/>
      <c r="U22" s="44"/>
      <c r="V22" s="106"/>
      <c r="W22" s="44"/>
      <c r="X22" s="106"/>
      <c r="Y22" s="138"/>
      <c r="Z22" s="133" t="s">
        <v>87</v>
      </c>
      <c r="AA22" s="85"/>
      <c r="AB22" s="44"/>
      <c r="AC22" s="112"/>
      <c r="AD22" s="45"/>
    </row>
    <row r="23" spans="1:30" ht="29.45" customHeight="1" thickBot="1" x14ac:dyDescent="0.3">
      <c r="A23" s="73" t="s">
        <v>32</v>
      </c>
      <c r="B23" s="58"/>
      <c r="C23" s="80">
        <f>+'Charge 20'!K5</f>
        <v>0</v>
      </c>
      <c r="D23" s="78">
        <f>+'Charge 20'!I18</f>
        <v>0</v>
      </c>
      <c r="E23" s="78">
        <f>+'Charge 20'!K18</f>
        <v>0</v>
      </c>
      <c r="F23" s="78">
        <f>+'Charge 20'!M18</f>
        <v>0</v>
      </c>
      <c r="G23" s="182">
        <f>+'Charge 20'!M4</f>
        <v>0</v>
      </c>
      <c r="H23" s="183" t="s">
        <v>85</v>
      </c>
      <c r="I23" s="107"/>
      <c r="J23" s="49"/>
      <c r="K23" s="108"/>
      <c r="L23" s="49"/>
      <c r="M23" s="108"/>
      <c r="N23" s="49"/>
      <c r="O23" s="108"/>
      <c r="P23" s="136"/>
      <c r="Q23" s="133" t="s">
        <v>86</v>
      </c>
      <c r="R23" s="107"/>
      <c r="S23" s="49"/>
      <c r="T23" s="108"/>
      <c r="U23" s="49"/>
      <c r="V23" s="108"/>
      <c r="W23" s="49"/>
      <c r="X23" s="108"/>
      <c r="Y23" s="137"/>
      <c r="Z23" s="133" t="s">
        <v>87</v>
      </c>
      <c r="AA23" s="132"/>
      <c r="AB23" s="130"/>
      <c r="AC23" s="131"/>
      <c r="AD23" s="51"/>
    </row>
    <row r="24" spans="1:30" ht="29.45" customHeight="1" thickBot="1" x14ac:dyDescent="0.3">
      <c r="A24" s="65" t="s">
        <v>33</v>
      </c>
      <c r="B24" s="43"/>
      <c r="C24" s="80">
        <f>+'Charge 21'!K5</f>
        <v>0</v>
      </c>
      <c r="D24" s="78">
        <f>+'Charge 21'!I18</f>
        <v>0</v>
      </c>
      <c r="E24" s="78">
        <f>+'Charge 21'!K18</f>
        <v>0</v>
      </c>
      <c r="F24" s="78">
        <f>+'Charge 21'!M18</f>
        <v>0</v>
      </c>
      <c r="G24" s="182">
        <f>+'Charge 21'!M4</f>
        <v>0</v>
      </c>
      <c r="H24" s="183" t="s">
        <v>85</v>
      </c>
      <c r="I24" s="85"/>
      <c r="J24" s="44"/>
      <c r="K24" s="106"/>
      <c r="L24" s="44"/>
      <c r="M24" s="106"/>
      <c r="N24" s="44"/>
      <c r="O24" s="106"/>
      <c r="P24" s="135"/>
      <c r="Q24" s="133" t="s">
        <v>86</v>
      </c>
      <c r="R24" s="85"/>
      <c r="S24" s="44"/>
      <c r="T24" s="106"/>
      <c r="U24" s="44"/>
      <c r="V24" s="106"/>
      <c r="W24" s="44"/>
      <c r="X24" s="106"/>
      <c r="Y24" s="138"/>
      <c r="Z24" s="133" t="s">
        <v>87</v>
      </c>
      <c r="AA24" s="85"/>
      <c r="AB24" s="44"/>
      <c r="AC24" s="112"/>
      <c r="AD24" s="45"/>
    </row>
    <row r="25" spans="1:30" ht="29.45" customHeight="1" thickBot="1" x14ac:dyDescent="0.3">
      <c r="A25" s="66" t="s">
        <v>34</v>
      </c>
      <c r="B25" s="48"/>
      <c r="C25" s="80">
        <f>+'Charge 22'!K5</f>
        <v>0</v>
      </c>
      <c r="D25" s="78">
        <f>+'Charge 22'!I18</f>
        <v>0</v>
      </c>
      <c r="E25" s="78">
        <f>+'Charge 22'!K18</f>
        <v>0</v>
      </c>
      <c r="F25" s="78">
        <f>+'Charge 22'!M18</f>
        <v>0</v>
      </c>
      <c r="G25" s="182">
        <f>+'Charge 22'!M4</f>
        <v>0</v>
      </c>
      <c r="H25" s="183" t="s">
        <v>85</v>
      </c>
      <c r="I25" s="107"/>
      <c r="J25" s="49"/>
      <c r="K25" s="108"/>
      <c r="L25" s="49"/>
      <c r="M25" s="108"/>
      <c r="N25" s="49"/>
      <c r="O25" s="108"/>
      <c r="P25" s="136"/>
      <c r="Q25" s="133" t="s">
        <v>86</v>
      </c>
      <c r="R25" s="107"/>
      <c r="S25" s="49"/>
      <c r="T25" s="108"/>
      <c r="U25" s="49"/>
      <c r="V25" s="108"/>
      <c r="W25" s="49"/>
      <c r="X25" s="108"/>
      <c r="Y25" s="137"/>
      <c r="Z25" s="133" t="s">
        <v>87</v>
      </c>
      <c r="AA25" s="107"/>
      <c r="AB25" s="49"/>
      <c r="AC25" s="111"/>
      <c r="AD25" s="50"/>
    </row>
    <row r="26" spans="1:30" ht="29.45" customHeight="1" thickBot="1" x14ac:dyDescent="0.3">
      <c r="A26" s="67" t="s">
        <v>35</v>
      </c>
      <c r="B26" s="52"/>
      <c r="C26" s="80">
        <f>+'Charge 23'!K5</f>
        <v>0</v>
      </c>
      <c r="D26" s="78">
        <f>+'Charge 23'!I18</f>
        <v>0</v>
      </c>
      <c r="E26" s="78">
        <f>+'Charge 23'!K18</f>
        <v>0</v>
      </c>
      <c r="F26" s="78">
        <f>+'Charge 23'!M18</f>
        <v>0</v>
      </c>
      <c r="G26" s="182">
        <f>+'Charge 23'!M4</f>
        <v>0</v>
      </c>
      <c r="H26" s="183" t="s">
        <v>85</v>
      </c>
      <c r="I26" s="85"/>
      <c r="J26" s="44"/>
      <c r="K26" s="106"/>
      <c r="L26" s="44"/>
      <c r="M26" s="106"/>
      <c r="N26" s="44"/>
      <c r="O26" s="106"/>
      <c r="P26" s="135"/>
      <c r="Q26" s="133" t="s">
        <v>86</v>
      </c>
      <c r="R26" s="85"/>
      <c r="S26" s="44"/>
      <c r="T26" s="106"/>
      <c r="U26" s="44"/>
      <c r="V26" s="106"/>
      <c r="W26" s="44"/>
      <c r="X26" s="106"/>
      <c r="Y26" s="138"/>
      <c r="Z26" s="133" t="s">
        <v>87</v>
      </c>
      <c r="AA26" s="85"/>
      <c r="AB26" s="44"/>
      <c r="AC26" s="112"/>
      <c r="AD26" s="45"/>
    </row>
    <row r="27" spans="1:30" ht="29.45" customHeight="1" thickBot="1" x14ac:dyDescent="0.3">
      <c r="A27" s="68" t="s">
        <v>36</v>
      </c>
      <c r="B27" s="53"/>
      <c r="C27" s="80">
        <f>+'Charge 24'!K5</f>
        <v>0</v>
      </c>
      <c r="D27" s="78">
        <f>+'Charge 24'!I18</f>
        <v>0</v>
      </c>
      <c r="E27" s="78">
        <f>+'Charge 24'!K18</f>
        <v>0</v>
      </c>
      <c r="F27" s="78">
        <f>+'Charge 24'!M18</f>
        <v>0</v>
      </c>
      <c r="G27" s="182">
        <f>+'Charge 24'!M4</f>
        <v>0</v>
      </c>
      <c r="H27" s="183" t="s">
        <v>85</v>
      </c>
      <c r="I27" s="107"/>
      <c r="J27" s="49"/>
      <c r="K27" s="108"/>
      <c r="L27" s="49"/>
      <c r="M27" s="108"/>
      <c r="N27" s="49"/>
      <c r="O27" s="108"/>
      <c r="P27" s="136"/>
      <c r="Q27" s="133" t="s">
        <v>86</v>
      </c>
      <c r="R27" s="107"/>
      <c r="S27" s="49"/>
      <c r="T27" s="108"/>
      <c r="U27" s="49"/>
      <c r="V27" s="108"/>
      <c r="W27" s="49"/>
      <c r="X27" s="108"/>
      <c r="Y27" s="137"/>
      <c r="Z27" s="133" t="s">
        <v>87</v>
      </c>
      <c r="AA27" s="132"/>
      <c r="AB27" s="130"/>
      <c r="AC27" s="131"/>
      <c r="AD27" s="51"/>
    </row>
    <row r="28" spans="1:30" ht="29.45" customHeight="1" thickBot="1" x14ac:dyDescent="0.3">
      <c r="A28" s="69" t="s">
        <v>37</v>
      </c>
      <c r="B28" s="174"/>
      <c r="C28" s="77">
        <f>+'Charge 25'!K5</f>
        <v>0</v>
      </c>
      <c r="D28" s="79">
        <f>+'Charge 25'!I18</f>
        <v>0</v>
      </c>
      <c r="E28" s="79">
        <f>+'Charge 25'!K18</f>
        <v>0</v>
      </c>
      <c r="F28" s="79">
        <f>+'Charge 25'!M18</f>
        <v>0</v>
      </c>
      <c r="G28" s="181">
        <f>+'Charge 25'!M4</f>
        <v>0</v>
      </c>
      <c r="H28" s="183" t="s">
        <v>85</v>
      </c>
      <c r="I28" s="132"/>
      <c r="J28" s="130"/>
      <c r="K28" s="175"/>
      <c r="L28" s="130"/>
      <c r="M28" s="175"/>
      <c r="N28" s="130"/>
      <c r="O28" s="175"/>
      <c r="P28" s="137"/>
      <c r="Q28" s="133" t="s">
        <v>86</v>
      </c>
      <c r="R28" s="132"/>
      <c r="S28" s="130"/>
      <c r="T28" s="175"/>
      <c r="U28" s="130"/>
      <c r="V28" s="175"/>
      <c r="W28" s="130"/>
      <c r="X28" s="175"/>
      <c r="Y28" s="137"/>
      <c r="Z28" s="133" t="s">
        <v>87</v>
      </c>
      <c r="AA28" s="132"/>
      <c r="AB28" s="176"/>
      <c r="AC28" s="131"/>
      <c r="AD28" s="177"/>
    </row>
    <row r="29" spans="1:30" ht="29.45" customHeight="1" thickBot="1" x14ac:dyDescent="0.3">
      <c r="A29" s="188" t="s">
        <v>82</v>
      </c>
      <c r="B29" s="189"/>
      <c r="C29" s="77">
        <f>+'Charge 26'!K5</f>
        <v>0</v>
      </c>
      <c r="D29" s="79">
        <f>+'Charge 26'!I18</f>
        <v>0</v>
      </c>
      <c r="E29" s="79">
        <f>+'Charge 26'!K18</f>
        <v>0</v>
      </c>
      <c r="F29" s="79">
        <f>+'Charge 26'!M18</f>
        <v>0</v>
      </c>
      <c r="G29" s="181">
        <f>+'Charge 26'!M4</f>
        <v>0</v>
      </c>
      <c r="H29" s="183" t="s">
        <v>85</v>
      </c>
      <c r="I29" s="132"/>
      <c r="J29" s="130"/>
      <c r="K29" s="175"/>
      <c r="L29" s="130"/>
      <c r="M29" s="175"/>
      <c r="N29" s="130"/>
      <c r="O29" s="175"/>
      <c r="P29" s="137"/>
      <c r="Q29" s="133" t="s">
        <v>86</v>
      </c>
      <c r="R29" s="132"/>
      <c r="S29" s="130"/>
      <c r="T29" s="175"/>
      <c r="U29" s="130"/>
      <c r="V29" s="175"/>
      <c r="W29" s="130"/>
      <c r="X29" s="175"/>
      <c r="Y29" s="137"/>
      <c r="Z29" s="133" t="s">
        <v>87</v>
      </c>
      <c r="AA29" s="132"/>
      <c r="AB29" s="176"/>
      <c r="AC29" s="175"/>
      <c r="AD29" s="177"/>
    </row>
    <row r="30" spans="1:30" ht="29.45" customHeight="1" thickBot="1" x14ac:dyDescent="0.3">
      <c r="A30" s="66" t="s">
        <v>83</v>
      </c>
      <c r="B30" s="196"/>
      <c r="C30" s="77">
        <f>+'Charge 27'!K5</f>
        <v>0</v>
      </c>
      <c r="D30" s="79">
        <f>+'Charge 27'!I18</f>
        <v>0</v>
      </c>
      <c r="E30" s="79">
        <f>+'Charge 27'!K18</f>
        <v>0</v>
      </c>
      <c r="F30" s="79">
        <f>+'Charge 27'!M18</f>
        <v>0</v>
      </c>
      <c r="G30" s="181">
        <f>+'Charge 27'!M4</f>
        <v>0</v>
      </c>
      <c r="H30" s="183" t="s">
        <v>85</v>
      </c>
      <c r="I30" s="132"/>
      <c r="J30" s="130"/>
      <c r="K30" s="175"/>
      <c r="L30" s="130"/>
      <c r="M30" s="175"/>
      <c r="N30" s="130"/>
      <c r="O30" s="175"/>
      <c r="P30" s="137"/>
      <c r="Q30" s="133" t="s">
        <v>86</v>
      </c>
      <c r="R30" s="132"/>
      <c r="S30" s="130"/>
      <c r="T30" s="175"/>
      <c r="U30" s="130"/>
      <c r="V30" s="175"/>
      <c r="W30" s="130"/>
      <c r="X30" s="175"/>
      <c r="Y30" s="137"/>
      <c r="Z30" s="133" t="s">
        <v>87</v>
      </c>
      <c r="AA30" s="132"/>
      <c r="AB30" s="176"/>
      <c r="AC30" s="175"/>
      <c r="AD30" s="177"/>
    </row>
    <row r="31" spans="1:30" ht="29.45" customHeight="1" thickBot="1" x14ac:dyDescent="0.3">
      <c r="A31" s="190" t="s">
        <v>84</v>
      </c>
      <c r="B31" s="191"/>
      <c r="C31" s="81">
        <f>+'Charge 28'!K5</f>
        <v>0</v>
      </c>
      <c r="D31" s="82">
        <f>+'Charge 28'!I18</f>
        <v>0</v>
      </c>
      <c r="E31" s="82">
        <f>+'Charge 28'!K18</f>
        <v>0</v>
      </c>
      <c r="F31" s="82">
        <f>+'Charge 28'!M18</f>
        <v>0</v>
      </c>
      <c r="G31" s="187">
        <f>+'Charge 28'!M4</f>
        <v>0</v>
      </c>
      <c r="H31" s="183" t="s">
        <v>85</v>
      </c>
      <c r="I31" s="165"/>
      <c r="J31" s="166"/>
      <c r="K31" s="167"/>
      <c r="L31" s="166"/>
      <c r="M31" s="167"/>
      <c r="N31" s="166"/>
      <c r="O31" s="167"/>
      <c r="P31" s="168"/>
      <c r="Q31" s="133" t="s">
        <v>86</v>
      </c>
      <c r="R31" s="165"/>
      <c r="S31" s="166"/>
      <c r="T31" s="167"/>
      <c r="U31" s="166"/>
      <c r="V31" s="167"/>
      <c r="W31" s="166"/>
      <c r="X31" s="167"/>
      <c r="Y31" s="168"/>
      <c r="Z31" s="133" t="s">
        <v>87</v>
      </c>
      <c r="AA31" s="165"/>
      <c r="AB31" s="169"/>
      <c r="AC31" s="167"/>
      <c r="AD31" s="170"/>
    </row>
    <row r="32" spans="1:30" ht="16.5" thickTop="1" thickBot="1" x14ac:dyDescent="0.3">
      <c r="A32" s="59"/>
      <c r="B32" s="60" t="s">
        <v>38</v>
      </c>
      <c r="C32" s="83">
        <f>SUM(C4:C31)</f>
        <v>0</v>
      </c>
      <c r="D32" s="83">
        <f>SUM(D4:D31)</f>
        <v>0</v>
      </c>
      <c r="E32" s="83">
        <f>SUM(E4:E31)</f>
        <v>0</v>
      </c>
      <c r="F32" s="83">
        <f>SUM(F4:F31)</f>
        <v>0</v>
      </c>
      <c r="G32" s="84">
        <f>SUM(G4:G31)</f>
        <v>0</v>
      </c>
      <c r="H32" s="163">
        <f>(SUM(J4:J31))+(SUM(L4:L31))+(SUM(N4:N31))+(SUM(P4:P31))</f>
        <v>0</v>
      </c>
      <c r="Q32" s="164">
        <f>(SUM(S4:S31))+(SUM(U4:U31))+(SUM(W4:W31))+(SUM(Y4:Y31))</f>
        <v>0</v>
      </c>
      <c r="Z32" s="164">
        <f>(SUM(AB4:AB31))+(SUM(AD4:AD31))</f>
        <v>0</v>
      </c>
    </row>
  </sheetData>
  <sheetProtection algorithmName="SHA-512" hashValue="Rg7+COfs0w3BO2HRdao0ATV8dTL9BLdCEUwmJ/R73m8jGn7YgCnFEbcWdrtsGOyC7ESzW/3jUrM4X4kaYQegUA==" saltValue="bD+SdOwO4OR1BVVUcg0CTg==" spinCount="100000" sheet="1" objects="1" scenarios="1" selectLockedCells="1"/>
  <mergeCells count="3">
    <mergeCell ref="A1:B2"/>
    <mergeCell ref="C1:G2"/>
    <mergeCell ref="H1:AD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rgb="FFFFCC66"/>
  </sheetPr>
  <dimension ref="A1:Q39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+Compilation!B12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6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+Compilation!H12</f>
        <v>A2022</v>
      </c>
      <c r="B9" s="236">
        <f>+Compilation!I12</f>
        <v>0</v>
      </c>
      <c r="C9" s="236"/>
      <c r="D9" s="234"/>
      <c r="E9" s="285"/>
      <c r="F9" s="26">
        <f>Compilation!J12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+Compilation!H12</f>
        <v>A2022</v>
      </c>
      <c r="B10" s="237">
        <f>+Compilation!K12</f>
        <v>0</v>
      </c>
      <c r="C10" s="237"/>
      <c r="D10" s="232"/>
      <c r="E10" s="216"/>
      <c r="F10" s="27">
        <f>Compilation!L12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+Compilation!H12</f>
        <v>A2022</v>
      </c>
      <c r="B11" s="237">
        <f>+Compilation!M12</f>
        <v>0</v>
      </c>
      <c r="C11" s="237"/>
      <c r="D11" s="232"/>
      <c r="E11" s="216"/>
      <c r="F11" s="27">
        <f>Compilation!N12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+Compilation!H12</f>
        <v>A2022</v>
      </c>
      <c r="B12" s="238">
        <f>+Compilation!O12</f>
        <v>0</v>
      </c>
      <c r="C12" s="238"/>
      <c r="D12" s="242"/>
      <c r="E12" s="286"/>
      <c r="F12" s="28">
        <f>Compilation!P12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+Compilation!Q12</f>
        <v>H2023</v>
      </c>
      <c r="B13" s="236">
        <f>+Compilation!R12</f>
        <v>0</v>
      </c>
      <c r="C13" s="236"/>
      <c r="D13" s="279"/>
      <c r="E13" s="274"/>
      <c r="F13" s="29">
        <f>Compilation!S12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+Compilation!Q12</f>
        <v>H2023</v>
      </c>
      <c r="B14" s="237">
        <f>+Compilation!T12</f>
        <v>0</v>
      </c>
      <c r="C14" s="237"/>
      <c r="D14" s="232"/>
      <c r="E14" s="216"/>
      <c r="F14" s="27">
        <f>Compilation!U12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+Compilation!Q12</f>
        <v>H2023</v>
      </c>
      <c r="B15" s="237">
        <f>+Compilation!V12</f>
        <v>0</v>
      </c>
      <c r="C15" s="237"/>
      <c r="D15" s="232"/>
      <c r="E15" s="233"/>
      <c r="F15" s="27">
        <f>Compilation!W12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+Compilation!Q12</f>
        <v>H2023</v>
      </c>
      <c r="B16" s="238">
        <f>+Compilation!X12</f>
        <v>0</v>
      </c>
      <c r="C16" s="238"/>
      <c r="D16" s="242"/>
      <c r="E16" s="243"/>
      <c r="F16" s="28">
        <f>Compilation!Y12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+Compilation!Z12</f>
        <v>P2023</v>
      </c>
      <c r="B17" s="236">
        <f>+Compilation!AA12</f>
        <v>0</v>
      </c>
      <c r="C17" s="236"/>
      <c r="D17" s="279"/>
      <c r="E17" s="274"/>
      <c r="F17" s="29">
        <f>Compilation!AB12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+Compilation!Z12</f>
        <v>P2023</v>
      </c>
      <c r="B18" s="238">
        <f>+Compilation!AC12</f>
        <v>0</v>
      </c>
      <c r="C18" s="238"/>
      <c r="D18" s="244"/>
      <c r="E18" s="245"/>
      <c r="F18" s="28">
        <f>Compilation!AD12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ht="14.45" customHeight="1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ht="14.45" customHeight="1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ZhmMg+ieXY/UFCEKv/pTN9QkmItzOEgYTdhCMzlG+f9Ni7+oqClOngX5E+1rlEobw38SzBkzKDv4zhi77XUSHw==" saltValue="LExmN7bUp6TBxE5aD4jg8Q==" spinCount="100000" sheet="1" objects="1" scenarios="1" selectLockedCells="1"/>
  <mergeCells count="51">
    <mergeCell ref="B16:C16"/>
    <mergeCell ref="B17:C17"/>
    <mergeCell ref="B14:C14"/>
    <mergeCell ref="D13:E13"/>
    <mergeCell ref="B13:C13"/>
    <mergeCell ref="D16:E16"/>
    <mergeCell ref="D14:E14"/>
    <mergeCell ref="D17:E17"/>
    <mergeCell ref="A1:M1"/>
    <mergeCell ref="A2:M2"/>
    <mergeCell ref="F5:I5"/>
    <mergeCell ref="A7:F7"/>
    <mergeCell ref="H7:M7"/>
    <mergeCell ref="B11:C11"/>
    <mergeCell ref="D15:E15"/>
    <mergeCell ref="B12:C12"/>
    <mergeCell ref="B15:C15"/>
    <mergeCell ref="D8:E8"/>
    <mergeCell ref="D9:E9"/>
    <mergeCell ref="D10:E10"/>
    <mergeCell ref="D11:E11"/>
    <mergeCell ref="D12:E12"/>
    <mergeCell ref="B8:C8"/>
    <mergeCell ref="B9:C9"/>
    <mergeCell ref="B10:C10"/>
    <mergeCell ref="A24:H24"/>
    <mergeCell ref="J24:M24"/>
    <mergeCell ref="A25:H25"/>
    <mergeCell ref="J25:M25"/>
    <mergeCell ref="B18:C18"/>
    <mergeCell ref="A20:H20"/>
    <mergeCell ref="J20:M20"/>
    <mergeCell ref="D18:E18"/>
    <mergeCell ref="I20:I29"/>
    <mergeCell ref="A21:H21"/>
    <mergeCell ref="J21:M21"/>
    <mergeCell ref="A22:H22"/>
    <mergeCell ref="J22:M22"/>
    <mergeCell ref="A23:H23"/>
    <mergeCell ref="J23:M23"/>
    <mergeCell ref="J29:M29"/>
    <mergeCell ref="A34:E34"/>
    <mergeCell ref="G34:I34"/>
    <mergeCell ref="A26:H26"/>
    <mergeCell ref="J26:M26"/>
    <mergeCell ref="A27:H27"/>
    <mergeCell ref="J27:M27"/>
    <mergeCell ref="A28:H28"/>
    <mergeCell ref="J28:M28"/>
    <mergeCell ref="A31:L33"/>
    <mergeCell ref="A29:H29"/>
  </mergeCells>
  <dataValidations count="3">
    <dataValidation type="list" allowBlank="1" sqref="H9:H17" xr:uid="{00000000-0002-0000-09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900-000001000000}">
      <formula1>"Directeur,Directrice,Responsable,Superviseure,Superviseur,Autres (précisez)"</formula1>
    </dataValidation>
    <dataValidation type="list" allowBlank="1" sqref="L9:L17" xr:uid="{00000000-0002-0000-09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tabColor theme="7" tint="0.59999389629810485"/>
    <pageSetUpPr fitToPage="1"/>
  </sheetPr>
  <dimension ref="A1:Q39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64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+Compilation!B13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63</v>
      </c>
      <c r="I7" s="281"/>
      <c r="J7" s="281"/>
      <c r="K7" s="281"/>
      <c r="L7" s="281"/>
      <c r="M7" s="282"/>
    </row>
    <row r="8" spans="1:17" ht="15.75" thickBot="1" x14ac:dyDescent="0.3">
      <c r="A8" s="6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+Compilation!H13</f>
        <v>A2022</v>
      </c>
      <c r="B9" s="236">
        <f>+Compilation!I13</f>
        <v>0</v>
      </c>
      <c r="C9" s="236"/>
      <c r="D9" s="295"/>
      <c r="E9" s="296"/>
      <c r="F9" s="26">
        <f>Compilation!J13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+Compilation!H13</f>
        <v>A2022</v>
      </c>
      <c r="B10" s="237">
        <f>+Compilation!K13</f>
        <v>0</v>
      </c>
      <c r="C10" s="237"/>
      <c r="D10" s="289"/>
      <c r="E10" s="290"/>
      <c r="F10" s="27">
        <f>Compilation!L13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+Compilation!H13</f>
        <v>A2022</v>
      </c>
      <c r="B11" s="237">
        <f>+Compilation!M13</f>
        <v>0</v>
      </c>
      <c r="C11" s="237"/>
      <c r="D11" s="289"/>
      <c r="E11" s="290"/>
      <c r="F11" s="27">
        <f>Compilation!N13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+Compilation!H13</f>
        <v>A2022</v>
      </c>
      <c r="B12" s="238">
        <f>+Compilation!O13</f>
        <v>0</v>
      </c>
      <c r="C12" s="238"/>
      <c r="D12" s="298"/>
      <c r="E12" s="299"/>
      <c r="F12" s="28">
        <f>Compilation!P13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+Compilation!Q13</f>
        <v>H2023</v>
      </c>
      <c r="B13" s="236">
        <f>+Compilation!R13</f>
        <v>0</v>
      </c>
      <c r="C13" s="236"/>
      <c r="D13" s="291"/>
      <c r="E13" s="292"/>
      <c r="F13" s="29">
        <f>Compilation!S13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+Compilation!Q13</f>
        <v>H2023</v>
      </c>
      <c r="B14" s="237">
        <f>+Compilation!T13</f>
        <v>0</v>
      </c>
      <c r="C14" s="237"/>
      <c r="D14" s="289"/>
      <c r="E14" s="290"/>
      <c r="F14" s="27">
        <f>Compilation!U13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+Compilation!Q13</f>
        <v>H2023</v>
      </c>
      <c r="B15" s="237">
        <f>+Compilation!V13</f>
        <v>0</v>
      </c>
      <c r="C15" s="237"/>
      <c r="D15" s="289"/>
      <c r="E15" s="297"/>
      <c r="F15" s="27">
        <f>Compilation!W13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+Compilation!Q13</f>
        <v>H2023</v>
      </c>
      <c r="B16" s="238">
        <f>+Compilation!X13</f>
        <v>0</v>
      </c>
      <c r="C16" s="238"/>
      <c r="D16" s="298"/>
      <c r="E16" s="300"/>
      <c r="F16" s="28">
        <f>Compilation!Y13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+Compilation!Z13</f>
        <v>P2023</v>
      </c>
      <c r="B17" s="236">
        <f>+Compilation!AA13</f>
        <v>0</v>
      </c>
      <c r="C17" s="236"/>
      <c r="D17" s="291"/>
      <c r="E17" s="292"/>
      <c r="F17" s="29">
        <f>Compilation!AB13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+Compilation!Z13</f>
        <v>P2023</v>
      </c>
      <c r="B18" s="238">
        <f>+Compilation!AC13</f>
        <v>0</v>
      </c>
      <c r="C18" s="238"/>
      <c r="D18" s="293"/>
      <c r="E18" s="294"/>
      <c r="F18" s="28">
        <f>Compilation!AD13</f>
        <v>0</v>
      </c>
      <c r="H18" s="13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ZcKzwHcvGWup+J9yieXH3UraDfNrliacZZIDCyN3lkKwoJYQvkZBVZrx/5lqbqbTPvkegtRCVdkWRJDYPWwl2g==" saltValue="VsjXPjgT9UewspiXjRy3kQ==" spinCount="100000" sheet="1" objects="1" scenarios="1" selectLockedCells="1"/>
  <mergeCells count="51">
    <mergeCell ref="B17:C17"/>
    <mergeCell ref="D14:E14"/>
    <mergeCell ref="D17:E17"/>
    <mergeCell ref="B16:C16"/>
    <mergeCell ref="A1:M1"/>
    <mergeCell ref="A2:M2"/>
    <mergeCell ref="F5:I5"/>
    <mergeCell ref="A7:F7"/>
    <mergeCell ref="H7:M7"/>
    <mergeCell ref="D16:E16"/>
    <mergeCell ref="D8:E8"/>
    <mergeCell ref="D9:E9"/>
    <mergeCell ref="D10:E10"/>
    <mergeCell ref="D12:E12"/>
    <mergeCell ref="D13:E13"/>
    <mergeCell ref="D11:E11"/>
    <mergeCell ref="B8:C8"/>
    <mergeCell ref="B9:C9"/>
    <mergeCell ref="B10:C10"/>
    <mergeCell ref="B12:C12"/>
    <mergeCell ref="D15:E15"/>
    <mergeCell ref="B11:C11"/>
    <mergeCell ref="B13:C13"/>
    <mergeCell ref="B14:C14"/>
    <mergeCell ref="B15:C15"/>
    <mergeCell ref="A20:H20"/>
    <mergeCell ref="J20:M20"/>
    <mergeCell ref="D18:E18"/>
    <mergeCell ref="I20:I29"/>
    <mergeCell ref="J27:M27"/>
    <mergeCell ref="A28:H28"/>
    <mergeCell ref="J28:M28"/>
    <mergeCell ref="A29:H29"/>
    <mergeCell ref="J29:M29"/>
    <mergeCell ref="J24:M24"/>
    <mergeCell ref="B18:C18"/>
    <mergeCell ref="A34:E34"/>
    <mergeCell ref="G34:I34"/>
    <mergeCell ref="A21:H21"/>
    <mergeCell ref="J21:M21"/>
    <mergeCell ref="A22:H22"/>
    <mergeCell ref="J22:M22"/>
    <mergeCell ref="A23:H23"/>
    <mergeCell ref="J23:M23"/>
    <mergeCell ref="A24:H24"/>
    <mergeCell ref="A25:H25"/>
    <mergeCell ref="J25:M25"/>
    <mergeCell ref="A26:H26"/>
    <mergeCell ref="J26:M26"/>
    <mergeCell ref="A27:H27"/>
    <mergeCell ref="A31:L33"/>
  </mergeCells>
  <dataValidations count="3">
    <dataValidation type="list" allowBlank="1" sqref="H9:H17" xr:uid="{00000000-0002-0000-0A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A00-000001000000}">
      <formula1>"Directeur,Directrice,Responsable,Superviseure,Superviseur,Autres (précisez)"</formula1>
    </dataValidation>
    <dataValidation type="list" allowBlank="1" sqref="L9:L17" xr:uid="{00000000-0002-0000-0A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tabColor theme="6" tint="0.59999389629810485"/>
    <pageSetUpPr fitToPage="1"/>
  </sheetPr>
  <dimension ref="A1:Q39"/>
  <sheetViews>
    <sheetView topLeftCell="A10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+Compilation!B14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6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+Compilation!H14</f>
        <v>A2022</v>
      </c>
      <c r="B9" s="236">
        <f>+Compilation!I14</f>
        <v>0</v>
      </c>
      <c r="C9" s="236"/>
      <c r="D9" s="295"/>
      <c r="E9" s="296"/>
      <c r="F9" s="26">
        <f>Compilation!J14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+Compilation!H14</f>
        <v>A2022</v>
      </c>
      <c r="B10" s="237">
        <f>+Compilation!K14</f>
        <v>0</v>
      </c>
      <c r="C10" s="237"/>
      <c r="D10" s="289"/>
      <c r="E10" s="290"/>
      <c r="F10" s="27">
        <f>Compilation!L14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+Compilation!H14</f>
        <v>A2022</v>
      </c>
      <c r="B11" s="237">
        <f>+Compilation!M14</f>
        <v>0</v>
      </c>
      <c r="C11" s="237"/>
      <c r="D11" s="289"/>
      <c r="E11" s="290"/>
      <c r="F11" s="27">
        <f>Compilation!N14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+Compilation!H14</f>
        <v>A2022</v>
      </c>
      <c r="B12" s="238">
        <f>+Compilation!O14</f>
        <v>0</v>
      </c>
      <c r="C12" s="238"/>
      <c r="D12" s="298"/>
      <c r="E12" s="299"/>
      <c r="F12" s="28">
        <f>Compilation!P14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+Compilation!Q14</f>
        <v>H2023</v>
      </c>
      <c r="B13" s="236">
        <f>+Compilation!R14</f>
        <v>0</v>
      </c>
      <c r="C13" s="236"/>
      <c r="D13" s="291"/>
      <c r="E13" s="292"/>
      <c r="F13" s="29">
        <f>Compilation!S14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+Compilation!Q14</f>
        <v>H2023</v>
      </c>
      <c r="B14" s="237">
        <f>+Compilation!T14</f>
        <v>0</v>
      </c>
      <c r="C14" s="237"/>
      <c r="D14" s="289"/>
      <c r="E14" s="290"/>
      <c r="F14" s="27">
        <f>Compilation!U14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+Compilation!Q14</f>
        <v>H2023</v>
      </c>
      <c r="B15" s="237">
        <f>+Compilation!V14</f>
        <v>0</v>
      </c>
      <c r="C15" s="237"/>
      <c r="D15" s="289"/>
      <c r="E15" s="297"/>
      <c r="F15" s="27">
        <f>Compilation!W14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+Compilation!Q14</f>
        <v>H2023</v>
      </c>
      <c r="B16" s="238">
        <f>+Compilation!X14</f>
        <v>0</v>
      </c>
      <c r="C16" s="238"/>
      <c r="D16" s="298"/>
      <c r="E16" s="300"/>
      <c r="F16" s="28">
        <f>Compilation!Y14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+Compilation!Z14</f>
        <v>P2023</v>
      </c>
      <c r="B17" s="236">
        <f>+Compilation!AA14</f>
        <v>0</v>
      </c>
      <c r="C17" s="236"/>
      <c r="D17" s="291"/>
      <c r="E17" s="292"/>
      <c r="F17" s="29">
        <f>Compilation!AB14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+Compilation!Z14</f>
        <v>P2023</v>
      </c>
      <c r="B18" s="238">
        <f>+Compilation!AC14</f>
        <v>0</v>
      </c>
      <c r="C18" s="238"/>
      <c r="D18" s="293"/>
      <c r="E18" s="294"/>
      <c r="F18" s="28">
        <f>Compilation!AD14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E5aefsamSjvd0tTWNTeA0ZeVjUvISVSZL9xU3Wn33VtTjxZHD/iqmsFfUHte/sxHyoiLKZxw7oi1eL1cLFEe0Q==" saltValue="5fzqWqRwlrtm9gqD6OSSgA==" spinCount="100000" sheet="1" objects="1" scenarios="1" selectLockedCells="1"/>
  <mergeCells count="51">
    <mergeCell ref="D18:E18"/>
    <mergeCell ref="B18:C18"/>
    <mergeCell ref="A29:H29"/>
    <mergeCell ref="A24:H24"/>
    <mergeCell ref="A23:H23"/>
    <mergeCell ref="A28:H28"/>
    <mergeCell ref="A20:H20"/>
    <mergeCell ref="J29:M29"/>
    <mergeCell ref="J25:M25"/>
    <mergeCell ref="A26:H26"/>
    <mergeCell ref="J26:M26"/>
    <mergeCell ref="A27:H27"/>
    <mergeCell ref="J27:M27"/>
    <mergeCell ref="I20:I29"/>
    <mergeCell ref="J24:M24"/>
    <mergeCell ref="A25:H25"/>
    <mergeCell ref="J28:M28"/>
    <mergeCell ref="J23:M23"/>
    <mergeCell ref="J20:M20"/>
    <mergeCell ref="A31:L33"/>
    <mergeCell ref="A34:E34"/>
    <mergeCell ref="G34:I34"/>
    <mergeCell ref="A1:M1"/>
    <mergeCell ref="A2:M2"/>
    <mergeCell ref="F5:I5"/>
    <mergeCell ref="A7:F7"/>
    <mergeCell ref="H7:M7"/>
    <mergeCell ref="B16:C16"/>
    <mergeCell ref="B17:C17"/>
    <mergeCell ref="A21:H21"/>
    <mergeCell ref="J21:M21"/>
    <mergeCell ref="A22:H22"/>
    <mergeCell ref="J22:M22"/>
    <mergeCell ref="D16:E16"/>
    <mergeCell ref="D17:E17"/>
    <mergeCell ref="B8:C8"/>
    <mergeCell ref="B9:C9"/>
    <mergeCell ref="B10:C10"/>
    <mergeCell ref="B11:C11"/>
    <mergeCell ref="D15:E15"/>
    <mergeCell ref="D8:E8"/>
    <mergeCell ref="D9:E9"/>
    <mergeCell ref="D10:E10"/>
    <mergeCell ref="D11:E11"/>
    <mergeCell ref="D13:E13"/>
    <mergeCell ref="B12:C12"/>
    <mergeCell ref="D12:E12"/>
    <mergeCell ref="B13:C13"/>
    <mergeCell ref="D14:E14"/>
    <mergeCell ref="B14:C14"/>
    <mergeCell ref="B15:C15"/>
  </mergeCells>
  <dataValidations count="3">
    <dataValidation type="list" allowBlank="1" sqref="H9:H17" xr:uid="{00000000-0002-0000-0B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B00-000001000000}">
      <formula1>"Directeur,Directrice,Responsable,Superviseure,Superviseur,Autres (précisez)"</formula1>
    </dataValidation>
    <dataValidation type="list" allowBlank="1" sqref="L9:L17" xr:uid="{00000000-0002-0000-0B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tabColor theme="9" tint="0.59999389629810485"/>
    <pageSetUpPr fitToPage="1"/>
  </sheetPr>
  <dimension ref="A1:Q39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64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+Compilation!B15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6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+Compilation!H15</f>
        <v>A2022</v>
      </c>
      <c r="B9" s="236">
        <f>+Compilation!I15</f>
        <v>0</v>
      </c>
      <c r="C9" s="236"/>
      <c r="D9" s="295"/>
      <c r="E9" s="296"/>
      <c r="F9" s="26">
        <f>Compilation!J15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+Compilation!H15</f>
        <v>A2022</v>
      </c>
      <c r="B10" s="237">
        <f>+Compilation!K15</f>
        <v>0</v>
      </c>
      <c r="C10" s="237"/>
      <c r="D10" s="289"/>
      <c r="E10" s="290"/>
      <c r="F10" s="27">
        <f>Compilation!L15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+Compilation!H15</f>
        <v>A2022</v>
      </c>
      <c r="B11" s="237">
        <f>+Compilation!M15</f>
        <v>0</v>
      </c>
      <c r="C11" s="237"/>
      <c r="D11" s="289"/>
      <c r="E11" s="290"/>
      <c r="F11" s="27">
        <f>Compilation!N15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+Compilation!H15</f>
        <v>A2022</v>
      </c>
      <c r="B12" s="238">
        <f>+Compilation!O15</f>
        <v>0</v>
      </c>
      <c r="C12" s="238"/>
      <c r="D12" s="298"/>
      <c r="E12" s="299"/>
      <c r="F12" s="28">
        <f>Compilation!P15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+Compilation!Q15</f>
        <v>H2023</v>
      </c>
      <c r="B13" s="236">
        <f>+Compilation!R15</f>
        <v>0</v>
      </c>
      <c r="C13" s="236"/>
      <c r="D13" s="291"/>
      <c r="E13" s="292"/>
      <c r="F13" s="29">
        <f>Compilation!S15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+Compilation!Q15</f>
        <v>H2023</v>
      </c>
      <c r="B14" s="237">
        <f>+Compilation!T15</f>
        <v>0</v>
      </c>
      <c r="C14" s="237"/>
      <c r="D14" s="289"/>
      <c r="E14" s="290"/>
      <c r="F14" s="27">
        <f>Compilation!U15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+Compilation!Q15</f>
        <v>H2023</v>
      </c>
      <c r="B15" s="237">
        <f>+Compilation!V15</f>
        <v>0</v>
      </c>
      <c r="C15" s="237"/>
      <c r="D15" s="289"/>
      <c r="E15" s="297"/>
      <c r="F15" s="27">
        <f>Compilation!W15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+Compilation!Q15</f>
        <v>H2023</v>
      </c>
      <c r="B16" s="238">
        <f>+Compilation!X15</f>
        <v>0</v>
      </c>
      <c r="C16" s="238"/>
      <c r="D16" s="298"/>
      <c r="E16" s="300"/>
      <c r="F16" s="28">
        <f>Compilation!Y15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+Compilation!Z15</f>
        <v>P2023</v>
      </c>
      <c r="B17" s="236">
        <f>+Compilation!AA15</f>
        <v>0</v>
      </c>
      <c r="C17" s="236"/>
      <c r="D17" s="291"/>
      <c r="E17" s="292"/>
      <c r="F17" s="29">
        <f>Compilation!AB15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+Compilation!Z15</f>
        <v>P2023</v>
      </c>
      <c r="B18" s="238">
        <f>+Compilation!AC15</f>
        <v>0</v>
      </c>
      <c r="C18" s="238"/>
      <c r="D18" s="293"/>
      <c r="E18" s="294"/>
      <c r="F18" s="28">
        <f>Compilation!AD15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J/5Fxsan+MvpcJOHaLl4fmcO5CmIHb2ssoJkoqW+ufSzx142jEMMFPdR20s9klzFSbVCRe7TaC7aCDqYw36WGQ==" saltValue="Rv/wJTMzyLt0soGXFQFynw==" spinCount="100000" sheet="1" objects="1" scenarios="1" selectLockedCells="1"/>
  <mergeCells count="51">
    <mergeCell ref="J27:M27"/>
    <mergeCell ref="A34:E34"/>
    <mergeCell ref="G34:I34"/>
    <mergeCell ref="A28:H28"/>
    <mergeCell ref="J28:M28"/>
    <mergeCell ref="A29:H29"/>
    <mergeCell ref="J29:M29"/>
    <mergeCell ref="A31:L33"/>
    <mergeCell ref="J25:M25"/>
    <mergeCell ref="A26:H26"/>
    <mergeCell ref="A20:H20"/>
    <mergeCell ref="J20:M20"/>
    <mergeCell ref="D18:E18"/>
    <mergeCell ref="B18:C18"/>
    <mergeCell ref="I20:I29"/>
    <mergeCell ref="A21:H21"/>
    <mergeCell ref="J21:M21"/>
    <mergeCell ref="A22:H22"/>
    <mergeCell ref="J26:M26"/>
    <mergeCell ref="J23:M23"/>
    <mergeCell ref="A24:H24"/>
    <mergeCell ref="J24:M24"/>
    <mergeCell ref="A25:H25"/>
    <mergeCell ref="A27:H27"/>
    <mergeCell ref="J22:M22"/>
    <mergeCell ref="A23:H23"/>
    <mergeCell ref="B12:C12"/>
    <mergeCell ref="D12:E12"/>
    <mergeCell ref="B13:C13"/>
    <mergeCell ref="B14:C14"/>
    <mergeCell ref="B15:C15"/>
    <mergeCell ref="B16:C16"/>
    <mergeCell ref="B17:C17"/>
    <mergeCell ref="D14:E14"/>
    <mergeCell ref="D16:E16"/>
    <mergeCell ref="D17:E17"/>
    <mergeCell ref="A1:M1"/>
    <mergeCell ref="A2:M2"/>
    <mergeCell ref="F5:I5"/>
    <mergeCell ref="A7:F7"/>
    <mergeCell ref="H7:M7"/>
    <mergeCell ref="B9:C9"/>
    <mergeCell ref="B10:C10"/>
    <mergeCell ref="B11:C11"/>
    <mergeCell ref="D15:E15"/>
    <mergeCell ref="D8:E8"/>
    <mergeCell ref="D9:E9"/>
    <mergeCell ref="D10:E10"/>
    <mergeCell ref="D11:E11"/>
    <mergeCell ref="D13:E13"/>
    <mergeCell ref="B8:C8"/>
  </mergeCells>
  <dataValidations count="3">
    <dataValidation type="list" allowBlank="1" sqref="H9:H17" xr:uid="{00000000-0002-0000-0C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C00-000001000000}">
      <formula1>"Directeur,Directrice,Responsable,Superviseure,Superviseur,Autres (précisez)"</formula1>
    </dataValidation>
    <dataValidation type="list" allowBlank="1" sqref="L9:L17" xr:uid="{00000000-0002-0000-0C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>
    <tabColor theme="8" tint="0.59999389629810485"/>
    <pageSetUpPr fitToPage="1"/>
  </sheetPr>
  <dimension ref="A1:Q39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+Compilation!B16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6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+Compilation!H16</f>
        <v>A2022</v>
      </c>
      <c r="B9" s="236">
        <f>+Compilation!I16</f>
        <v>0</v>
      </c>
      <c r="C9" s="236"/>
      <c r="D9" s="295"/>
      <c r="E9" s="296"/>
      <c r="F9" s="26">
        <f>Compilation!J16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+Compilation!H16</f>
        <v>A2022</v>
      </c>
      <c r="B10" s="237">
        <f>+Compilation!K16</f>
        <v>0</v>
      </c>
      <c r="C10" s="237"/>
      <c r="D10" s="289"/>
      <c r="E10" s="290"/>
      <c r="F10" s="27">
        <f>Compilation!L16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+Compilation!H16</f>
        <v>A2022</v>
      </c>
      <c r="B11" s="237">
        <f>+Compilation!M16</f>
        <v>0</v>
      </c>
      <c r="C11" s="237"/>
      <c r="D11" s="289"/>
      <c r="E11" s="290"/>
      <c r="F11" s="27">
        <f>Compilation!N16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+Compilation!H16</f>
        <v>A2022</v>
      </c>
      <c r="B12" s="238">
        <f>+Compilation!O16</f>
        <v>0</v>
      </c>
      <c r="C12" s="238"/>
      <c r="D12" s="298"/>
      <c r="E12" s="299"/>
      <c r="F12" s="28">
        <f>Compilation!P16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+Compilation!Q16</f>
        <v>H2023</v>
      </c>
      <c r="B13" s="236">
        <f>+Compilation!R16</f>
        <v>0</v>
      </c>
      <c r="C13" s="236"/>
      <c r="D13" s="291"/>
      <c r="E13" s="292"/>
      <c r="F13" s="29">
        <f>Compilation!S16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+Compilation!Q16</f>
        <v>H2023</v>
      </c>
      <c r="B14" s="237">
        <f>+Compilation!T16</f>
        <v>0</v>
      </c>
      <c r="C14" s="237"/>
      <c r="D14" s="289"/>
      <c r="E14" s="290"/>
      <c r="F14" s="27">
        <f>Compilation!U16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+Compilation!Q16</f>
        <v>H2023</v>
      </c>
      <c r="B15" s="237">
        <f>+Compilation!V16</f>
        <v>0</v>
      </c>
      <c r="C15" s="237"/>
      <c r="D15" s="289"/>
      <c r="E15" s="297"/>
      <c r="F15" s="27">
        <f>Compilation!W16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+Compilation!Q16</f>
        <v>H2023</v>
      </c>
      <c r="B16" s="238">
        <f>+Compilation!X16</f>
        <v>0</v>
      </c>
      <c r="C16" s="238"/>
      <c r="D16" s="298"/>
      <c r="E16" s="300"/>
      <c r="F16" s="28">
        <f>Compilation!Y16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+Compilation!Z16</f>
        <v>P2023</v>
      </c>
      <c r="B17" s="236">
        <f>+Compilation!AA16</f>
        <v>0</v>
      </c>
      <c r="C17" s="236"/>
      <c r="D17" s="291"/>
      <c r="E17" s="292"/>
      <c r="F17" s="29">
        <f>Compilation!AB16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+Compilation!Z16</f>
        <v>P2023</v>
      </c>
      <c r="B18" s="238">
        <f>+Compilation!AC16</f>
        <v>0</v>
      </c>
      <c r="C18" s="238"/>
      <c r="D18" s="293"/>
      <c r="E18" s="294"/>
      <c r="F18" s="28">
        <f>Compilation!AD16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M3j48D2PSuH+xvrw3p4BTbnVX7rbiu0+39QbDYkPwQtWLcyDe+LVCWSjmrRo99jNe7AGuXwQPtKdDPTnZlEK9g==" saltValue="3SmIeBLmOlP+pJcT1B648w==" spinCount="100000" sheet="1" objects="1" scenarios="1" selectLockedCells="1"/>
  <mergeCells count="51">
    <mergeCell ref="A31:L33"/>
    <mergeCell ref="A34:E34"/>
    <mergeCell ref="G34:I34"/>
    <mergeCell ref="A27:H27"/>
    <mergeCell ref="J27:M27"/>
    <mergeCell ref="A28:H28"/>
    <mergeCell ref="J28:M28"/>
    <mergeCell ref="A29:H29"/>
    <mergeCell ref="J29:M29"/>
    <mergeCell ref="J26:M26"/>
    <mergeCell ref="B16:C16"/>
    <mergeCell ref="B17:C17"/>
    <mergeCell ref="B13:C13"/>
    <mergeCell ref="D14:E14"/>
    <mergeCell ref="D16:E16"/>
    <mergeCell ref="D17:E17"/>
    <mergeCell ref="D13:E13"/>
    <mergeCell ref="A20:H20"/>
    <mergeCell ref="J20:M20"/>
    <mergeCell ref="D18:E18"/>
    <mergeCell ref="B18:C18"/>
    <mergeCell ref="I20:I29"/>
    <mergeCell ref="A21:H21"/>
    <mergeCell ref="J21:M21"/>
    <mergeCell ref="A22:H22"/>
    <mergeCell ref="J22:M22"/>
    <mergeCell ref="A23:H23"/>
    <mergeCell ref="J23:M23"/>
    <mergeCell ref="A24:H24"/>
    <mergeCell ref="J24:M24"/>
    <mergeCell ref="A25:H25"/>
    <mergeCell ref="J25:M25"/>
    <mergeCell ref="A26:H26"/>
    <mergeCell ref="A1:M1"/>
    <mergeCell ref="A2:M2"/>
    <mergeCell ref="F5:I5"/>
    <mergeCell ref="A7:F7"/>
    <mergeCell ref="H7:M7"/>
    <mergeCell ref="B10:C10"/>
    <mergeCell ref="B11:C11"/>
    <mergeCell ref="D15:E15"/>
    <mergeCell ref="D8:E8"/>
    <mergeCell ref="D9:E9"/>
    <mergeCell ref="D10:E10"/>
    <mergeCell ref="D11:E11"/>
    <mergeCell ref="D12:E12"/>
    <mergeCell ref="B12:C12"/>
    <mergeCell ref="B14:C14"/>
    <mergeCell ref="B15:C15"/>
    <mergeCell ref="B8:C8"/>
    <mergeCell ref="B9:C9"/>
  </mergeCells>
  <dataValidations count="3">
    <dataValidation type="list" allowBlank="1" sqref="H9:H17" xr:uid="{00000000-0002-0000-0D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D00-000001000000}">
      <formula1>"Directeur,Directrice,Responsable,Superviseure,Superviseur,Autres (précisez)"</formula1>
    </dataValidation>
    <dataValidation type="list" allowBlank="1" sqref="L9:L17" xr:uid="{00000000-0002-0000-0D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>
    <tabColor theme="5" tint="0.79998168889431442"/>
    <pageSetUpPr fitToPage="1"/>
  </sheetPr>
  <dimension ref="A1:Q39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+Compilation!B17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6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+Compilation!H17</f>
        <v>A2022</v>
      </c>
      <c r="B9" s="236">
        <f>+Compilation!I17</f>
        <v>0</v>
      </c>
      <c r="C9" s="236"/>
      <c r="D9" s="234"/>
      <c r="E9" s="285"/>
      <c r="F9" s="26">
        <f>Compilation!J17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+Compilation!H17</f>
        <v>A2022</v>
      </c>
      <c r="B10" s="237">
        <f>+Compilation!K17</f>
        <v>0</v>
      </c>
      <c r="C10" s="237"/>
      <c r="D10" s="232"/>
      <c r="E10" s="216"/>
      <c r="F10" s="27">
        <f>Compilation!L17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+Compilation!H17</f>
        <v>A2022</v>
      </c>
      <c r="B11" s="237">
        <f>+Compilation!M17</f>
        <v>0</v>
      </c>
      <c r="C11" s="237"/>
      <c r="D11" s="302"/>
      <c r="E11" s="303"/>
      <c r="F11" s="27">
        <f>Compilation!N17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+Compilation!H17</f>
        <v>A2022</v>
      </c>
      <c r="B12" s="238">
        <f>+Compilation!O17</f>
        <v>0</v>
      </c>
      <c r="C12" s="238"/>
      <c r="D12" s="304"/>
      <c r="E12" s="305"/>
      <c r="F12" s="28">
        <f>Compilation!P17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+Compilation!Q17</f>
        <v>H2023</v>
      </c>
      <c r="B13" s="236">
        <f>+Compilation!R17</f>
        <v>0</v>
      </c>
      <c r="C13" s="236"/>
      <c r="D13" s="306"/>
      <c r="E13" s="307"/>
      <c r="F13" s="29">
        <f>Compilation!S17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+Compilation!Q17</f>
        <v>H2023</v>
      </c>
      <c r="B14" s="237">
        <f>+Compilation!T17</f>
        <v>0</v>
      </c>
      <c r="C14" s="237"/>
      <c r="D14" s="302"/>
      <c r="E14" s="303"/>
      <c r="F14" s="27">
        <f>Compilation!U17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+Compilation!Q17</f>
        <v>H2023</v>
      </c>
      <c r="B15" s="237">
        <f>+Compilation!V17</f>
        <v>0</v>
      </c>
      <c r="C15" s="237"/>
      <c r="D15" s="232"/>
      <c r="E15" s="233"/>
      <c r="F15" s="27">
        <f>Compilation!W17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+Compilation!Q17</f>
        <v>H2023</v>
      </c>
      <c r="B16" s="238">
        <f>+Compilation!X17</f>
        <v>0</v>
      </c>
      <c r="C16" s="238"/>
      <c r="D16" s="242"/>
      <c r="E16" s="243"/>
      <c r="F16" s="28">
        <f>Compilation!Y17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+Compilation!Z17</f>
        <v>P2023</v>
      </c>
      <c r="B17" s="236">
        <f>+Compilation!AA17</f>
        <v>0</v>
      </c>
      <c r="C17" s="236"/>
      <c r="D17" s="306"/>
      <c r="E17" s="307"/>
      <c r="F17" s="29">
        <f>Compilation!AB17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+Compilation!Z17</f>
        <v>P2023</v>
      </c>
      <c r="B18" s="238">
        <f>+Compilation!AC17</f>
        <v>0</v>
      </c>
      <c r="C18" s="238"/>
      <c r="D18" s="244"/>
      <c r="E18" s="245"/>
      <c r="F18" s="28">
        <f>Compilation!AD17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Ej0ZliTToUdzDinJB0JFFB5ovphzG79pZuk8aD+XwG3F9EAb6SN8jvcEIx14DQXMKNqyFo9JiJhkBzkEK3/UTg==" saltValue="bD1Sv1mSEsesFQKB0APrhw==" spinCount="100000" sheet="1" objects="1" scenarios="1" selectLockedCells="1"/>
  <mergeCells count="51">
    <mergeCell ref="A31:L33"/>
    <mergeCell ref="A34:E34"/>
    <mergeCell ref="G34:I34"/>
    <mergeCell ref="A27:H27"/>
    <mergeCell ref="J27:M27"/>
    <mergeCell ref="A28:H28"/>
    <mergeCell ref="J28:M28"/>
    <mergeCell ref="A29:H29"/>
    <mergeCell ref="J29:M29"/>
    <mergeCell ref="J26:M26"/>
    <mergeCell ref="B16:C16"/>
    <mergeCell ref="B17:C17"/>
    <mergeCell ref="B13:C13"/>
    <mergeCell ref="D14:E14"/>
    <mergeCell ref="D16:E16"/>
    <mergeCell ref="D17:E17"/>
    <mergeCell ref="D13:E13"/>
    <mergeCell ref="A20:H20"/>
    <mergeCell ref="J20:M20"/>
    <mergeCell ref="D18:E18"/>
    <mergeCell ref="B18:C18"/>
    <mergeCell ref="I20:I29"/>
    <mergeCell ref="A21:H21"/>
    <mergeCell ref="J21:M21"/>
    <mergeCell ref="A22:H22"/>
    <mergeCell ref="J22:M22"/>
    <mergeCell ref="A23:H23"/>
    <mergeCell ref="J23:M23"/>
    <mergeCell ref="A24:H24"/>
    <mergeCell ref="J24:M24"/>
    <mergeCell ref="A25:H25"/>
    <mergeCell ref="J25:M25"/>
    <mergeCell ref="A26:H26"/>
    <mergeCell ref="A1:M1"/>
    <mergeCell ref="A2:M2"/>
    <mergeCell ref="F5:I5"/>
    <mergeCell ref="A7:F7"/>
    <mergeCell ref="H7:M7"/>
    <mergeCell ref="B10:C10"/>
    <mergeCell ref="B11:C11"/>
    <mergeCell ref="D15:E15"/>
    <mergeCell ref="D8:E8"/>
    <mergeCell ref="D9:E9"/>
    <mergeCell ref="D10:E10"/>
    <mergeCell ref="D11:E11"/>
    <mergeCell ref="D12:E12"/>
    <mergeCell ref="B12:C12"/>
    <mergeCell ref="B14:C14"/>
    <mergeCell ref="B15:C15"/>
    <mergeCell ref="B8:C8"/>
    <mergeCell ref="B9:C9"/>
  </mergeCells>
  <dataValidations count="3">
    <dataValidation type="list" allowBlank="1" sqref="H9:H17" xr:uid="{00000000-0002-0000-0E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E00-000001000000}">
      <formula1>"Directeur,Directrice,Responsable,Superviseure,Superviseur,Autres (précisez)"</formula1>
    </dataValidation>
    <dataValidation type="list" allowBlank="1" sqref="L9:L17" xr:uid="{00000000-0002-0000-0E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>
    <tabColor theme="0" tint="-0.14999847407452621"/>
    <pageSetUpPr fitToPage="1"/>
  </sheetPr>
  <dimension ref="A1:Q39"/>
  <sheetViews>
    <sheetView topLeftCell="A4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+Compilation!B18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6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+Compilation!H18</f>
        <v>A2022</v>
      </c>
      <c r="B9" s="236">
        <f>+Compilation!I18</f>
        <v>0</v>
      </c>
      <c r="C9" s="236"/>
      <c r="D9" s="295"/>
      <c r="E9" s="296"/>
      <c r="F9" s="26">
        <f>Compilation!J18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+Compilation!H18</f>
        <v>A2022</v>
      </c>
      <c r="B10" s="237">
        <f>+Compilation!K18</f>
        <v>0</v>
      </c>
      <c r="C10" s="237"/>
      <c r="D10" s="289"/>
      <c r="E10" s="290"/>
      <c r="F10" s="27">
        <f>Compilation!L18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+Compilation!H18</f>
        <v>A2022</v>
      </c>
      <c r="B11" s="237">
        <f>+Compilation!M18</f>
        <v>0</v>
      </c>
      <c r="C11" s="237"/>
      <c r="D11" s="289"/>
      <c r="E11" s="290"/>
      <c r="F11" s="27">
        <f>Compilation!N18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+Compilation!H18</f>
        <v>A2022</v>
      </c>
      <c r="B12" s="238">
        <f>+Compilation!O18</f>
        <v>0</v>
      </c>
      <c r="C12" s="238"/>
      <c r="D12" s="298"/>
      <c r="E12" s="299"/>
      <c r="F12" s="28">
        <f>Compilation!P18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+Compilation!Q18</f>
        <v>H2023</v>
      </c>
      <c r="B13" s="236">
        <f>+Compilation!R18</f>
        <v>0</v>
      </c>
      <c r="C13" s="236"/>
      <c r="D13" s="291"/>
      <c r="E13" s="292"/>
      <c r="F13" s="29">
        <f>Compilation!S18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+Compilation!Q18</f>
        <v>H2023</v>
      </c>
      <c r="B14" s="237">
        <f>+Compilation!T18</f>
        <v>0</v>
      </c>
      <c r="C14" s="237"/>
      <c r="D14" s="289"/>
      <c r="E14" s="290"/>
      <c r="F14" s="27">
        <f>Compilation!U18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+Compilation!Q18</f>
        <v>H2023</v>
      </c>
      <c r="B15" s="237">
        <f>+Compilation!V18</f>
        <v>0</v>
      </c>
      <c r="C15" s="237"/>
      <c r="D15" s="289"/>
      <c r="E15" s="297"/>
      <c r="F15" s="27">
        <f>Compilation!W18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+Compilation!Q18</f>
        <v>H2023</v>
      </c>
      <c r="B16" s="238">
        <f>+Compilation!X18</f>
        <v>0</v>
      </c>
      <c r="C16" s="238"/>
      <c r="D16" s="298"/>
      <c r="E16" s="300"/>
      <c r="F16" s="28">
        <f>Compilation!Y18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+Compilation!Z18</f>
        <v>P2023</v>
      </c>
      <c r="B17" s="236">
        <f>+Compilation!AA18</f>
        <v>0</v>
      </c>
      <c r="C17" s="236"/>
      <c r="D17" s="291"/>
      <c r="E17" s="292"/>
      <c r="F17" s="29">
        <f>Compilation!AB18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+Compilation!Z18</f>
        <v>P2023</v>
      </c>
      <c r="B18" s="238">
        <f>+Compilation!AC18</f>
        <v>0</v>
      </c>
      <c r="C18" s="238"/>
      <c r="D18" s="293"/>
      <c r="E18" s="294"/>
      <c r="F18" s="28">
        <f>Compilation!AD18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emdnyixKoTDEiDOtqmorpaaRuwZ3R46OPCOy60ZI/vpZuL13Z63y207DPUVCKl43HUfMxMDfjBFiz07Hm3Kf3w==" saltValue="sg4pV+Ckki2MCCI6P16cFg==" spinCount="100000" sheet="1" objects="1" scenarios="1" selectLockedCells="1"/>
  <mergeCells count="51">
    <mergeCell ref="J25:M25"/>
    <mergeCell ref="A29:H29"/>
    <mergeCell ref="J29:M29"/>
    <mergeCell ref="A31:L33"/>
    <mergeCell ref="A34:E34"/>
    <mergeCell ref="G34:I34"/>
    <mergeCell ref="A26:H26"/>
    <mergeCell ref="J26:M26"/>
    <mergeCell ref="A27:H27"/>
    <mergeCell ref="J27:M27"/>
    <mergeCell ref="A28:H28"/>
    <mergeCell ref="A20:H20"/>
    <mergeCell ref="J20:M20"/>
    <mergeCell ref="B15:C15"/>
    <mergeCell ref="B16:C16"/>
    <mergeCell ref="B17:C17"/>
    <mergeCell ref="I20:I29"/>
    <mergeCell ref="A21:H21"/>
    <mergeCell ref="J21:M21"/>
    <mergeCell ref="A22:H22"/>
    <mergeCell ref="J22:M22"/>
    <mergeCell ref="J28:M28"/>
    <mergeCell ref="A23:H23"/>
    <mergeCell ref="J23:M23"/>
    <mergeCell ref="A24:H24"/>
    <mergeCell ref="J24:M24"/>
    <mergeCell ref="A25:H25"/>
    <mergeCell ref="B14:C14"/>
    <mergeCell ref="B13:C13"/>
    <mergeCell ref="D13:E13"/>
    <mergeCell ref="B18:C18"/>
    <mergeCell ref="D18:E18"/>
    <mergeCell ref="D14:E14"/>
    <mergeCell ref="D15:E15"/>
    <mergeCell ref="D16:E16"/>
    <mergeCell ref="D17:E17"/>
    <mergeCell ref="B12:C12"/>
    <mergeCell ref="D12:E12"/>
    <mergeCell ref="B9:C9"/>
    <mergeCell ref="B10:C10"/>
    <mergeCell ref="B11:C11"/>
    <mergeCell ref="A1:M1"/>
    <mergeCell ref="A2:M2"/>
    <mergeCell ref="F5:I5"/>
    <mergeCell ref="A7:F7"/>
    <mergeCell ref="H7:M7"/>
    <mergeCell ref="B8:C8"/>
    <mergeCell ref="D8:E8"/>
    <mergeCell ref="D9:E9"/>
    <mergeCell ref="D10:E10"/>
    <mergeCell ref="D11:E11"/>
  </mergeCells>
  <dataValidations count="3">
    <dataValidation type="list" allowBlank="1" sqref="H9:H17" xr:uid="{00000000-0002-0000-0F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F00-000001000000}">
      <formula1>"Directeur,Directrice,Responsable,Superviseure,Superviseur,Autres (précisez)"</formula1>
    </dataValidation>
    <dataValidation type="list" allowBlank="1" sqref="L9:L17" xr:uid="{00000000-0002-0000-0F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>
    <tabColor theme="2" tint="-9.9978637043366805E-2"/>
    <pageSetUpPr fitToPage="1"/>
  </sheetPr>
  <dimension ref="A1:Q39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65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Compilation!B19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65" t="s">
        <v>46</v>
      </c>
      <c r="I7" s="266"/>
      <c r="J7" s="266"/>
      <c r="K7" s="266"/>
      <c r="L7" s="266"/>
      <c r="M7" s="268"/>
    </row>
    <row r="8" spans="1:17" ht="15.75" thickBot="1" x14ac:dyDescent="0.3">
      <c r="A8" s="6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+Compilation!H19</f>
        <v>A2022</v>
      </c>
      <c r="B9" s="236">
        <f>+Compilation!I19</f>
        <v>0</v>
      </c>
      <c r="C9" s="236"/>
      <c r="D9" s="295"/>
      <c r="E9" s="296"/>
      <c r="F9" s="26">
        <f>Compilation!J19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+Compilation!H19</f>
        <v>A2022</v>
      </c>
      <c r="B10" s="237">
        <f>+Compilation!K19</f>
        <v>0</v>
      </c>
      <c r="C10" s="237"/>
      <c r="D10" s="289"/>
      <c r="E10" s="290"/>
      <c r="F10" s="27">
        <f>Compilation!L19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+Compilation!H19</f>
        <v>A2022</v>
      </c>
      <c r="B11" s="237">
        <f>+Compilation!M19</f>
        <v>0</v>
      </c>
      <c r="C11" s="237"/>
      <c r="D11" s="289"/>
      <c r="E11" s="290"/>
      <c r="F11" s="27">
        <f>Compilation!N19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+Compilation!H19</f>
        <v>A2022</v>
      </c>
      <c r="B12" s="238">
        <f>+Compilation!O19</f>
        <v>0</v>
      </c>
      <c r="C12" s="238"/>
      <c r="D12" s="298"/>
      <c r="E12" s="299"/>
      <c r="F12" s="28">
        <f>Compilation!P19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+Compilation!Q19</f>
        <v>H2023</v>
      </c>
      <c r="B13" s="236">
        <f>+Compilation!R19</f>
        <v>0</v>
      </c>
      <c r="C13" s="236"/>
      <c r="D13" s="291"/>
      <c r="E13" s="292"/>
      <c r="F13" s="29">
        <f>Compilation!S19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+Compilation!Q19</f>
        <v>H2023</v>
      </c>
      <c r="B14" s="237">
        <f>+Compilation!T19</f>
        <v>0</v>
      </c>
      <c r="C14" s="237"/>
      <c r="D14" s="289"/>
      <c r="E14" s="290"/>
      <c r="F14" s="27">
        <f>Compilation!U19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+Compilation!Q19</f>
        <v>H2023</v>
      </c>
      <c r="B15" s="237">
        <f>+Compilation!V19</f>
        <v>0</v>
      </c>
      <c r="C15" s="237"/>
      <c r="D15" s="289"/>
      <c r="E15" s="297"/>
      <c r="F15" s="27">
        <f>Compilation!W19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+Compilation!Q19</f>
        <v>H2023</v>
      </c>
      <c r="B16" s="238">
        <f>+Compilation!X19</f>
        <v>0</v>
      </c>
      <c r="C16" s="238"/>
      <c r="D16" s="298"/>
      <c r="E16" s="300"/>
      <c r="F16" s="28">
        <f>Compilation!Y19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+Compilation!Z19</f>
        <v>P2023</v>
      </c>
      <c r="B17" s="236">
        <f>+Compilation!AA19</f>
        <v>0</v>
      </c>
      <c r="C17" s="236"/>
      <c r="D17" s="291"/>
      <c r="E17" s="292"/>
      <c r="F17" s="29">
        <f>Compilation!AB19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+Compilation!Z19</f>
        <v>P2023</v>
      </c>
      <c r="B18" s="238">
        <f>+Compilation!AC19</f>
        <v>0</v>
      </c>
      <c r="C18" s="238"/>
      <c r="D18" s="293"/>
      <c r="E18" s="294"/>
      <c r="F18" s="28">
        <f>Compilation!AD19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7BSbh3Fb1kTvZgyrFAnNx9piPRObYRpyKBeQg3Dee0ZCbhro6EhGzD2gqMQ+kUmZH0plJkONU8F1CWKpSlATow==" saltValue="aNeQHKmNW+7PSWUle8fV0A==" spinCount="100000" sheet="1" objects="1" scenarios="1" selectLockedCells="1"/>
  <mergeCells count="51">
    <mergeCell ref="J27:M27"/>
    <mergeCell ref="A34:E34"/>
    <mergeCell ref="G34:I34"/>
    <mergeCell ref="A28:H28"/>
    <mergeCell ref="J28:M28"/>
    <mergeCell ref="A29:H29"/>
    <mergeCell ref="I20:I29"/>
    <mergeCell ref="A21:H21"/>
    <mergeCell ref="J21:M21"/>
    <mergeCell ref="A22:H22"/>
    <mergeCell ref="J22:M22"/>
    <mergeCell ref="J29:M29"/>
    <mergeCell ref="A31:L33"/>
    <mergeCell ref="J25:M25"/>
    <mergeCell ref="A26:H26"/>
    <mergeCell ref="J26:M26"/>
    <mergeCell ref="A27:H27"/>
    <mergeCell ref="A25:H25"/>
    <mergeCell ref="D15:E15"/>
    <mergeCell ref="D16:E16"/>
    <mergeCell ref="D17:E17"/>
    <mergeCell ref="A20:H20"/>
    <mergeCell ref="B14:C14"/>
    <mergeCell ref="D14:E14"/>
    <mergeCell ref="A23:H23"/>
    <mergeCell ref="J23:M23"/>
    <mergeCell ref="A24:H24"/>
    <mergeCell ref="J24:M24"/>
    <mergeCell ref="J20:M20"/>
    <mergeCell ref="B15:C15"/>
    <mergeCell ref="B16:C16"/>
    <mergeCell ref="B17:C17"/>
    <mergeCell ref="B18:C18"/>
    <mergeCell ref="D18:E18"/>
    <mergeCell ref="B13:C13"/>
    <mergeCell ref="B9:C9"/>
    <mergeCell ref="B10:C10"/>
    <mergeCell ref="B11:C11"/>
    <mergeCell ref="D8:E8"/>
    <mergeCell ref="D9:E9"/>
    <mergeCell ref="D10:E10"/>
    <mergeCell ref="D11:E11"/>
    <mergeCell ref="D13:E13"/>
    <mergeCell ref="B12:C12"/>
    <mergeCell ref="D12:E12"/>
    <mergeCell ref="B8:C8"/>
    <mergeCell ref="A1:M1"/>
    <mergeCell ref="A2:M2"/>
    <mergeCell ref="F5:I5"/>
    <mergeCell ref="A7:F7"/>
    <mergeCell ref="H7:M7"/>
  </mergeCells>
  <dataValidations count="3">
    <dataValidation type="list" allowBlank="1" sqref="H9:H17" xr:uid="{00000000-0002-0000-10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1000-000001000000}">
      <formula1>"Directeur,Directrice,Responsable,Superviseure,Superviseur,Autres (précisez)"</formula1>
    </dataValidation>
    <dataValidation type="list" allowBlank="1" sqref="L9:L17" xr:uid="{00000000-0002-0000-10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>
    <tabColor theme="8" tint="0.59999389629810485"/>
    <pageSetUpPr fitToPage="1"/>
  </sheetPr>
  <dimension ref="A1:Q39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+Compilation!B20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63</v>
      </c>
      <c r="I7" s="281"/>
      <c r="J7" s="281"/>
      <c r="K7" s="281"/>
      <c r="L7" s="281"/>
      <c r="M7" s="282"/>
    </row>
    <row r="8" spans="1:17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+Compilation!H20</f>
        <v>A2022</v>
      </c>
      <c r="B9" s="236">
        <f>+Compilation!I20</f>
        <v>0</v>
      </c>
      <c r="C9" s="236"/>
      <c r="D9" s="295"/>
      <c r="E9" s="296"/>
      <c r="F9" s="29">
        <f>Compilation!J20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+Compilation!H20</f>
        <v>A2022</v>
      </c>
      <c r="B10" s="237">
        <f>+Compilation!K20</f>
        <v>0</v>
      </c>
      <c r="C10" s="237"/>
      <c r="D10" s="289"/>
      <c r="E10" s="290"/>
      <c r="F10" s="29">
        <f>Compilation!L20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+Compilation!H20</f>
        <v>A2022</v>
      </c>
      <c r="B11" s="237">
        <f>+Compilation!M20</f>
        <v>0</v>
      </c>
      <c r="C11" s="237"/>
      <c r="D11" s="289"/>
      <c r="E11" s="290"/>
      <c r="F11" s="27">
        <f>Compilation!N20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+Compilation!H20</f>
        <v>A2022</v>
      </c>
      <c r="B12" s="238">
        <f>+Compilation!O20</f>
        <v>0</v>
      </c>
      <c r="C12" s="238"/>
      <c r="D12" s="298"/>
      <c r="E12" s="299"/>
      <c r="F12" s="28">
        <f>Compilation!P20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+Compilation!Q20</f>
        <v>H2023</v>
      </c>
      <c r="B13" s="236">
        <f>+Compilation!R20</f>
        <v>0</v>
      </c>
      <c r="C13" s="236"/>
      <c r="D13" s="291"/>
      <c r="E13" s="292"/>
      <c r="F13" s="29">
        <f>Compilation!S20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+Compilation!Q20</f>
        <v>H2023</v>
      </c>
      <c r="B14" s="237">
        <f>+Compilation!T20</f>
        <v>0</v>
      </c>
      <c r="C14" s="237"/>
      <c r="D14" s="289"/>
      <c r="E14" s="290"/>
      <c r="F14" s="27">
        <f>Compilation!U20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+Compilation!Q20</f>
        <v>H2023</v>
      </c>
      <c r="B15" s="237">
        <f>+Compilation!V20</f>
        <v>0</v>
      </c>
      <c r="C15" s="237"/>
      <c r="D15" s="289"/>
      <c r="E15" s="297"/>
      <c r="F15" s="27">
        <f>Compilation!W20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+Compilation!Q20</f>
        <v>H2023</v>
      </c>
      <c r="B16" s="238">
        <f>+Compilation!X20</f>
        <v>0</v>
      </c>
      <c r="C16" s="238"/>
      <c r="D16" s="298"/>
      <c r="E16" s="300"/>
      <c r="F16" s="28">
        <f>Compilation!Y20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+Compilation!Z20</f>
        <v>P2023</v>
      </c>
      <c r="B17" s="236">
        <f>+Compilation!AA20</f>
        <v>0</v>
      </c>
      <c r="C17" s="236"/>
      <c r="D17" s="291"/>
      <c r="E17" s="292"/>
      <c r="F17" s="29">
        <f>Compilation!AB20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39" t="str">
        <f>+Compilation!Z20</f>
        <v>P2023</v>
      </c>
      <c r="B18" s="311">
        <f>+Compilation!AC20</f>
        <v>0</v>
      </c>
      <c r="C18" s="311"/>
      <c r="D18" s="293"/>
      <c r="E18" s="294"/>
      <c r="F18" s="31">
        <f>Compilation!AD20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nqwm/Dfr+otXjwSX938GG/dm1cwDOOZ8vEmpS0mMPfSN/HuS0TCFe4gszvKNNc0U1Y2aRE0xDYN0jiJCg8St1w==" saltValue="j1+8kVMeV01nc+xx97CYAQ==" spinCount="100000" sheet="1" objects="1" scenarios="1" selectLockedCells="1"/>
  <mergeCells count="51">
    <mergeCell ref="J27:M27"/>
    <mergeCell ref="A34:E34"/>
    <mergeCell ref="G34:I34"/>
    <mergeCell ref="A28:H28"/>
    <mergeCell ref="J28:M28"/>
    <mergeCell ref="A29:H29"/>
    <mergeCell ref="I20:I29"/>
    <mergeCell ref="A21:H21"/>
    <mergeCell ref="J21:M21"/>
    <mergeCell ref="A22:H22"/>
    <mergeCell ref="J22:M22"/>
    <mergeCell ref="J29:M29"/>
    <mergeCell ref="A31:L33"/>
    <mergeCell ref="J25:M25"/>
    <mergeCell ref="A26:H26"/>
    <mergeCell ref="J26:M26"/>
    <mergeCell ref="A27:H27"/>
    <mergeCell ref="A25:H25"/>
    <mergeCell ref="D15:E15"/>
    <mergeCell ref="D16:E16"/>
    <mergeCell ref="D17:E17"/>
    <mergeCell ref="A20:H20"/>
    <mergeCell ref="B14:C14"/>
    <mergeCell ref="D14:E14"/>
    <mergeCell ref="A23:H23"/>
    <mergeCell ref="J23:M23"/>
    <mergeCell ref="A24:H24"/>
    <mergeCell ref="J24:M24"/>
    <mergeCell ref="J20:M20"/>
    <mergeCell ref="B15:C15"/>
    <mergeCell ref="B16:C16"/>
    <mergeCell ref="B17:C17"/>
    <mergeCell ref="B18:C18"/>
    <mergeCell ref="D18:E18"/>
    <mergeCell ref="B13:C13"/>
    <mergeCell ref="B9:C9"/>
    <mergeCell ref="B10:C10"/>
    <mergeCell ref="B12:C12"/>
    <mergeCell ref="D8:E8"/>
    <mergeCell ref="D9:E9"/>
    <mergeCell ref="D10:E10"/>
    <mergeCell ref="D12:E12"/>
    <mergeCell ref="D13:E13"/>
    <mergeCell ref="B11:C11"/>
    <mergeCell ref="D11:E11"/>
    <mergeCell ref="B8:C8"/>
    <mergeCell ref="A1:M1"/>
    <mergeCell ref="A2:M2"/>
    <mergeCell ref="F5:I5"/>
    <mergeCell ref="A7:F7"/>
    <mergeCell ref="H7:M7"/>
  </mergeCells>
  <dataValidations count="3">
    <dataValidation type="list" allowBlank="1" sqref="H9:H17" xr:uid="{00000000-0002-0000-11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1100-000001000000}">
      <formula1>"Directeur,Directrice,Responsable,Superviseure,Superviseur,Autres (précisez)"</formula1>
    </dataValidation>
    <dataValidation type="list" allowBlank="1" sqref="L9:L17" xr:uid="{00000000-0002-0000-11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9">
    <pageSetUpPr fitToPage="1"/>
  </sheetPr>
  <dimension ref="A1:Q39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+Compilation!B21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+Compilation!H21</f>
        <v>A2022</v>
      </c>
      <c r="B9" s="236">
        <f>+Compilation!I21</f>
        <v>0</v>
      </c>
      <c r="C9" s="236"/>
      <c r="D9" s="234"/>
      <c r="E9" s="285"/>
      <c r="F9" s="29">
        <f>Compilation!J21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+Compilation!H21</f>
        <v>A2022</v>
      </c>
      <c r="B10" s="237">
        <f>+Compilation!K21</f>
        <v>0</v>
      </c>
      <c r="C10" s="237"/>
      <c r="D10" s="232"/>
      <c r="E10" s="216"/>
      <c r="F10" s="29">
        <f>Compilation!L21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+Compilation!H21</f>
        <v>A2022</v>
      </c>
      <c r="B11" s="237">
        <f>+Compilation!M21</f>
        <v>0</v>
      </c>
      <c r="C11" s="237"/>
      <c r="D11" s="302"/>
      <c r="E11" s="303"/>
      <c r="F11" s="27">
        <f>Compilation!N21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+Compilation!H21</f>
        <v>A2022</v>
      </c>
      <c r="B12" s="238">
        <f>+Compilation!O21</f>
        <v>0</v>
      </c>
      <c r="C12" s="238"/>
      <c r="D12" s="304"/>
      <c r="E12" s="305"/>
      <c r="F12" s="28">
        <f>Compilation!P21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+Compilation!Q21</f>
        <v>H2023</v>
      </c>
      <c r="B13" s="236">
        <f>+Compilation!R21</f>
        <v>0</v>
      </c>
      <c r="C13" s="236"/>
      <c r="D13" s="306"/>
      <c r="E13" s="307"/>
      <c r="F13" s="29">
        <f>Compilation!S21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+Compilation!Q21</f>
        <v>H2023</v>
      </c>
      <c r="B14" s="237">
        <f>+Compilation!T21</f>
        <v>0</v>
      </c>
      <c r="C14" s="237"/>
      <c r="D14" s="302"/>
      <c r="E14" s="303"/>
      <c r="F14" s="27">
        <f>Compilation!U21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+Compilation!Q21</f>
        <v>H2023</v>
      </c>
      <c r="B15" s="237">
        <f>+Compilation!V21</f>
        <v>0</v>
      </c>
      <c r="C15" s="237"/>
      <c r="D15" s="232"/>
      <c r="E15" s="233"/>
      <c r="F15" s="27">
        <f>Compilation!W21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+Compilation!Q21</f>
        <v>H2023</v>
      </c>
      <c r="B16" s="238">
        <f>+Compilation!X21</f>
        <v>0</v>
      </c>
      <c r="C16" s="238"/>
      <c r="D16" s="242"/>
      <c r="E16" s="243"/>
      <c r="F16" s="28">
        <f>Compilation!Y21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+Compilation!Z21</f>
        <v>P2023</v>
      </c>
      <c r="B17" s="236">
        <f>+Compilation!AA21</f>
        <v>0</v>
      </c>
      <c r="C17" s="236"/>
      <c r="D17" s="306"/>
      <c r="E17" s="307"/>
      <c r="F17" s="29">
        <f>Compilation!AB21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39" t="str">
        <f>+Compilation!Z21</f>
        <v>P2023</v>
      </c>
      <c r="B18" s="311">
        <f>+Compilation!AC21</f>
        <v>0</v>
      </c>
      <c r="C18" s="311"/>
      <c r="D18" s="244"/>
      <c r="E18" s="245"/>
      <c r="F18" s="31">
        <f>Compilation!AD21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xK8Sq5UuZNgsPvP25XmjBE3IdoV1yfYADpYCuhWnqpGRLjemZRnzLEnY6MGWl1kg7RzUTPIVaoTGSXtacTwv3w==" saltValue="c7UpAr9EB6wbNcR232DU2g==" spinCount="100000" sheet="1" objects="1" scenarios="1" selectLockedCells="1"/>
  <mergeCells count="51">
    <mergeCell ref="J27:M27"/>
    <mergeCell ref="A34:E34"/>
    <mergeCell ref="G34:I34"/>
    <mergeCell ref="A28:H28"/>
    <mergeCell ref="J28:M28"/>
    <mergeCell ref="A29:H29"/>
    <mergeCell ref="I20:I29"/>
    <mergeCell ref="A21:H21"/>
    <mergeCell ref="J21:M21"/>
    <mergeCell ref="A22:H22"/>
    <mergeCell ref="J22:M22"/>
    <mergeCell ref="J29:M29"/>
    <mergeCell ref="A31:L33"/>
    <mergeCell ref="J25:M25"/>
    <mergeCell ref="A26:H26"/>
    <mergeCell ref="J26:M26"/>
    <mergeCell ref="A27:H27"/>
    <mergeCell ref="A25:H25"/>
    <mergeCell ref="D15:E15"/>
    <mergeCell ref="D16:E16"/>
    <mergeCell ref="D17:E17"/>
    <mergeCell ref="A20:H20"/>
    <mergeCell ref="B14:C14"/>
    <mergeCell ref="D14:E14"/>
    <mergeCell ref="A23:H23"/>
    <mergeCell ref="J23:M23"/>
    <mergeCell ref="A24:H24"/>
    <mergeCell ref="J24:M24"/>
    <mergeCell ref="J20:M20"/>
    <mergeCell ref="B15:C15"/>
    <mergeCell ref="B16:C16"/>
    <mergeCell ref="B17:C17"/>
    <mergeCell ref="B18:C18"/>
    <mergeCell ref="D18:E18"/>
    <mergeCell ref="B13:C13"/>
    <mergeCell ref="B9:C9"/>
    <mergeCell ref="B10:C10"/>
    <mergeCell ref="B11:C11"/>
    <mergeCell ref="D8:E8"/>
    <mergeCell ref="D9:E9"/>
    <mergeCell ref="D10:E10"/>
    <mergeCell ref="D11:E11"/>
    <mergeCell ref="D13:E13"/>
    <mergeCell ref="B12:C12"/>
    <mergeCell ref="D12:E12"/>
    <mergeCell ref="B8:C8"/>
    <mergeCell ref="A1:M1"/>
    <mergeCell ref="A2:M2"/>
    <mergeCell ref="F5:I5"/>
    <mergeCell ref="A7:F7"/>
    <mergeCell ref="H7:M7"/>
  </mergeCells>
  <dataValidations count="3">
    <dataValidation type="list" allowBlank="1" sqref="H9:H17" xr:uid="{00000000-0002-0000-12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1200-000001000000}">
      <formula1>"Directeur,Directrice,Responsable,Superviseure,Superviseur,Autres (précisez)"</formula1>
    </dataValidation>
    <dataValidation type="list" allowBlank="1" sqref="L9:L17" xr:uid="{00000000-0002-0000-12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6" tint="0.59999389629810485"/>
    <pageSetUpPr fitToPage="1"/>
  </sheetPr>
  <dimension ref="A1:R42"/>
  <sheetViews>
    <sheetView zoomScaleNormal="100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3.5703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7" width="14.85546875" style="2" customWidth="1"/>
    <col min="18" max="16384" width="11.5703125" style="2"/>
  </cols>
  <sheetData>
    <row r="1" spans="1:16" x14ac:dyDescent="0.25">
      <c r="A1" s="246" t="s">
        <v>39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1"/>
      <c r="O1" s="1"/>
      <c r="P1" s="1"/>
    </row>
    <row r="2" spans="1:16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</row>
    <row r="3" spans="1:16" x14ac:dyDescent="0.25">
      <c r="A3" s="151"/>
      <c r="B3" s="151"/>
      <c r="C3" s="151"/>
      <c r="D3" s="151"/>
      <c r="E3" s="151"/>
      <c r="F3" s="151"/>
      <c r="G3" s="151"/>
      <c r="H3" s="151"/>
      <c r="I3" s="151"/>
      <c r="J3" s="86"/>
      <c r="K3" s="86" t="s">
        <v>40</v>
      </c>
      <c r="L3" s="88">
        <f ca="1">TODAY()</f>
        <v>44571</v>
      </c>
      <c r="M3" s="88"/>
      <c r="N3" s="1"/>
      <c r="O3" s="1"/>
      <c r="P3" s="1"/>
    </row>
    <row r="4" spans="1:16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160">
        <f>K5+M5</f>
        <v>0</v>
      </c>
      <c r="N4" s="1"/>
      <c r="O4" s="1"/>
      <c r="P4" s="1"/>
    </row>
    <row r="5" spans="1:16" x14ac:dyDescent="0.25">
      <c r="A5" s="1" t="s">
        <v>42</v>
      </c>
      <c r="B5" s="248">
        <f>+Compilation!B4</f>
        <v>0</v>
      </c>
      <c r="C5" s="248"/>
      <c r="D5" s="248"/>
      <c r="E5" s="248"/>
      <c r="F5" s="225"/>
      <c r="G5" s="225"/>
      <c r="H5" s="225"/>
      <c r="I5" s="225"/>
      <c r="J5" s="32" t="s">
        <v>43</v>
      </c>
      <c r="K5" s="160">
        <f>SUM(F9:F18)</f>
        <v>0</v>
      </c>
      <c r="L5" s="32" t="s">
        <v>44</v>
      </c>
      <c r="M5" s="160">
        <f>SUM(I18+K18+M18)</f>
        <v>0</v>
      </c>
      <c r="N5" s="1"/>
      <c r="O5" s="1"/>
      <c r="P5" s="1"/>
    </row>
    <row r="6" spans="1:16" ht="7.5" customHeight="1" thickBot="1" x14ac:dyDescent="0.3"/>
    <row r="7" spans="1:16" x14ac:dyDescent="0.25">
      <c r="A7" s="250" t="s">
        <v>45</v>
      </c>
      <c r="B7" s="251"/>
      <c r="C7" s="251"/>
      <c r="D7" s="251"/>
      <c r="E7" s="251"/>
      <c r="F7" s="252"/>
      <c r="G7" s="141"/>
      <c r="H7" s="249" t="s">
        <v>46</v>
      </c>
      <c r="I7" s="240"/>
      <c r="J7" s="240"/>
      <c r="K7" s="240"/>
      <c r="L7" s="240"/>
      <c r="M7" s="241"/>
    </row>
    <row r="8" spans="1:16" ht="15.75" thickBot="1" x14ac:dyDescent="0.3">
      <c r="A8" s="142" t="s">
        <v>9</v>
      </c>
      <c r="B8" s="253" t="s">
        <v>47</v>
      </c>
      <c r="C8" s="254"/>
      <c r="D8" s="255" t="s">
        <v>48</v>
      </c>
      <c r="E8" s="253"/>
      <c r="F8" s="143" t="s">
        <v>11</v>
      </c>
      <c r="G8" s="158"/>
      <c r="H8" s="144" t="s">
        <v>49</v>
      </c>
      <c r="I8" s="145" t="s">
        <v>11</v>
      </c>
      <c r="J8" s="144" t="s">
        <v>50</v>
      </c>
      <c r="K8" s="145" t="s">
        <v>11</v>
      </c>
      <c r="L8" s="144" t="s">
        <v>51</v>
      </c>
      <c r="M8" s="145" t="s">
        <v>11</v>
      </c>
    </row>
    <row r="9" spans="1:16" x14ac:dyDescent="0.25">
      <c r="A9" s="20" t="str">
        <f>+Compilation!H5</f>
        <v>A2022</v>
      </c>
      <c r="B9" s="236">
        <f>+Compilation!I4</f>
        <v>0</v>
      </c>
      <c r="C9" s="236"/>
      <c r="D9" s="234"/>
      <c r="E9" s="235"/>
      <c r="F9" s="26">
        <f>Compilation!J4</f>
        <v>0</v>
      </c>
      <c r="G9" s="9"/>
      <c r="H9" s="116"/>
      <c r="I9" s="8"/>
      <c r="J9" s="114"/>
      <c r="K9" s="8"/>
      <c r="L9" s="105"/>
      <c r="M9" s="8"/>
    </row>
    <row r="10" spans="1:16" x14ac:dyDescent="0.25">
      <c r="A10" s="21" t="str">
        <f>+Compilation!H4</f>
        <v>A2022</v>
      </c>
      <c r="B10" s="237">
        <f>+Compilation!K4</f>
        <v>0</v>
      </c>
      <c r="C10" s="237"/>
      <c r="D10" s="232"/>
      <c r="E10" s="233"/>
      <c r="F10" s="27">
        <f>Compilation!L4</f>
        <v>0</v>
      </c>
      <c r="H10" s="117"/>
      <c r="I10" s="10"/>
      <c r="J10" s="115"/>
      <c r="K10" s="10"/>
      <c r="L10" s="105"/>
      <c r="M10" s="10"/>
    </row>
    <row r="11" spans="1:16" x14ac:dyDescent="0.25">
      <c r="A11" s="21" t="str">
        <f>+Compilation!H4</f>
        <v>A2022</v>
      </c>
      <c r="B11" s="237">
        <f>+Compilation!M4</f>
        <v>0</v>
      </c>
      <c r="C11" s="237"/>
      <c r="D11" s="232"/>
      <c r="E11" s="233"/>
      <c r="F11" s="27">
        <f>Compilation!N4</f>
        <v>0</v>
      </c>
      <c r="G11" s="158"/>
      <c r="H11" s="117"/>
      <c r="I11" s="11"/>
      <c r="J11" s="115"/>
      <c r="K11" s="11"/>
      <c r="L11" s="105"/>
      <c r="M11" s="11"/>
    </row>
    <row r="12" spans="1:16" ht="15.75" thickBot="1" x14ac:dyDescent="0.3">
      <c r="A12" s="22" t="str">
        <f>+Compilation!H4</f>
        <v>A2022</v>
      </c>
      <c r="B12" s="238">
        <f>+Compilation!O4</f>
        <v>0</v>
      </c>
      <c r="C12" s="238"/>
      <c r="D12" s="242"/>
      <c r="E12" s="243"/>
      <c r="F12" s="28">
        <f>Compilation!P4</f>
        <v>0</v>
      </c>
      <c r="G12" s="158"/>
      <c r="H12" s="117"/>
      <c r="I12" s="11"/>
      <c r="J12" s="115"/>
      <c r="K12" s="11"/>
      <c r="L12" s="105"/>
      <c r="M12" s="11"/>
    </row>
    <row r="13" spans="1:16" x14ac:dyDescent="0.25">
      <c r="A13" s="23" t="str">
        <f>+Compilation!Q4</f>
        <v>H2023</v>
      </c>
      <c r="B13" s="236">
        <f>+Compilation!R4</f>
        <v>0</v>
      </c>
      <c r="C13" s="236"/>
      <c r="D13" s="234"/>
      <c r="E13" s="235"/>
      <c r="F13" s="29">
        <f>Compilation!S4</f>
        <v>0</v>
      </c>
      <c r="H13" s="117"/>
      <c r="I13" s="11"/>
      <c r="J13" s="115"/>
      <c r="K13" s="11"/>
      <c r="L13" s="105"/>
      <c r="M13" s="11"/>
    </row>
    <row r="14" spans="1:16" x14ac:dyDescent="0.25">
      <c r="A14" s="24" t="str">
        <f>+Compilation!Q4</f>
        <v>H2023</v>
      </c>
      <c r="B14" s="237">
        <f>+Compilation!T4</f>
        <v>0</v>
      </c>
      <c r="C14" s="237"/>
      <c r="D14" s="232"/>
      <c r="E14" s="233"/>
      <c r="F14" s="27">
        <f>Compilation!U4</f>
        <v>0</v>
      </c>
      <c r="H14" s="117"/>
      <c r="I14" s="11"/>
      <c r="J14" s="115"/>
      <c r="K14" s="11"/>
      <c r="L14" s="105"/>
      <c r="M14" s="11"/>
    </row>
    <row r="15" spans="1:16" x14ac:dyDescent="0.25">
      <c r="A15" s="24" t="str">
        <f>+Compilation!Q4</f>
        <v>H2023</v>
      </c>
      <c r="B15" s="237">
        <f>+Compilation!V4</f>
        <v>0</v>
      </c>
      <c r="C15" s="237"/>
      <c r="D15" s="232"/>
      <c r="E15" s="233"/>
      <c r="F15" s="27">
        <f>Compilation!W4</f>
        <v>0</v>
      </c>
      <c r="H15" s="117"/>
      <c r="I15" s="11"/>
      <c r="J15" s="115"/>
      <c r="K15" s="11"/>
      <c r="L15" s="105"/>
      <c r="M15" s="11"/>
    </row>
    <row r="16" spans="1:16" ht="15.75" thickBot="1" x14ac:dyDescent="0.3">
      <c r="A16" s="25" t="str">
        <f>+Compilation!Q4</f>
        <v>H2023</v>
      </c>
      <c r="B16" s="238">
        <f>+Compilation!X4</f>
        <v>0</v>
      </c>
      <c r="C16" s="238"/>
      <c r="D16" s="242"/>
      <c r="E16" s="243"/>
      <c r="F16" s="28">
        <f>Compilation!Y4</f>
        <v>0</v>
      </c>
      <c r="H16" s="117"/>
      <c r="I16" s="11"/>
      <c r="J16" s="115"/>
      <c r="K16" s="11"/>
      <c r="L16" s="105"/>
      <c r="M16" s="11"/>
    </row>
    <row r="17" spans="1:18" ht="15.75" thickBot="1" x14ac:dyDescent="0.3">
      <c r="A17" s="23" t="str">
        <f>+Compilation!Z4</f>
        <v>P2023</v>
      </c>
      <c r="B17" s="236">
        <f>+Compilation!AA4</f>
        <v>0</v>
      </c>
      <c r="C17" s="236"/>
      <c r="D17" s="234"/>
      <c r="E17" s="235"/>
      <c r="F17" s="29">
        <f>Compilation!AB4</f>
        <v>0</v>
      </c>
      <c r="H17" s="118"/>
      <c r="I17" s="12"/>
      <c r="J17" s="113"/>
      <c r="K17" s="12"/>
      <c r="L17" s="162"/>
      <c r="M17" s="12"/>
    </row>
    <row r="18" spans="1:18" ht="16.5" thickTop="1" thickBot="1" x14ac:dyDescent="0.3">
      <c r="A18" s="25" t="str">
        <f>+Compilation!Z4</f>
        <v>P2023</v>
      </c>
      <c r="B18" s="238">
        <f>+Compilation!AC4</f>
        <v>0</v>
      </c>
      <c r="C18" s="238"/>
      <c r="D18" s="244"/>
      <c r="E18" s="245"/>
      <c r="F18" s="28">
        <f>Compilation!AD4</f>
        <v>0</v>
      </c>
      <c r="H18" s="13" t="s">
        <v>8</v>
      </c>
      <c r="I18" s="31">
        <f>SUM(I9:I17)</f>
        <v>0</v>
      </c>
      <c r="J18" s="13" t="s">
        <v>8</v>
      </c>
      <c r="K18" s="31">
        <f>SUM(K9:K17)</f>
        <v>0</v>
      </c>
      <c r="L18" s="13" t="s">
        <v>8</v>
      </c>
      <c r="M18" s="31">
        <f>SUM(M9:M17)</f>
        <v>0</v>
      </c>
    </row>
    <row r="19" spans="1:18" ht="9" customHeight="1" thickBot="1" x14ac:dyDescent="0.3">
      <c r="A19" s="14"/>
      <c r="M19" s="15"/>
    </row>
    <row r="20" spans="1:18" ht="29.1" customHeight="1" thickBot="1" x14ac:dyDescent="0.3">
      <c r="A20" s="239" t="s">
        <v>52</v>
      </c>
      <c r="B20" s="240"/>
      <c r="C20" s="240"/>
      <c r="D20" s="240"/>
      <c r="E20" s="240"/>
      <c r="F20" s="240"/>
      <c r="G20" s="240"/>
      <c r="H20" s="241"/>
      <c r="I20" s="224"/>
      <c r="J20" s="239" t="s">
        <v>53</v>
      </c>
      <c r="K20" s="240"/>
      <c r="L20" s="240"/>
      <c r="M20" s="241"/>
      <c r="N20" s="1"/>
      <c r="O20" s="1"/>
      <c r="P20" s="1"/>
      <c r="R20" s="139"/>
    </row>
    <row r="21" spans="1:18" ht="1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5"/>
      <c r="J21" s="229" t="s">
        <v>54</v>
      </c>
      <c r="K21" s="230"/>
      <c r="L21" s="230"/>
      <c r="M21" s="231"/>
      <c r="N21" s="1"/>
      <c r="O21" s="1"/>
      <c r="P21" s="1"/>
    </row>
    <row r="22" spans="1:18" ht="1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5"/>
      <c r="J22" s="209"/>
      <c r="K22" s="210"/>
      <c r="L22" s="210"/>
      <c r="M22" s="211"/>
    </row>
    <row r="23" spans="1:18" x14ac:dyDescent="0.25">
      <c r="A23" s="209"/>
      <c r="B23" s="210"/>
      <c r="C23" s="210"/>
      <c r="D23" s="210"/>
      <c r="E23" s="210"/>
      <c r="F23" s="210"/>
      <c r="G23" s="210"/>
      <c r="H23" s="211"/>
      <c r="I23" s="225"/>
      <c r="J23" s="209"/>
      <c r="K23" s="210"/>
      <c r="L23" s="210"/>
      <c r="M23" s="211"/>
    </row>
    <row r="24" spans="1:18" x14ac:dyDescent="0.25">
      <c r="A24" s="209"/>
      <c r="B24" s="210"/>
      <c r="C24" s="210"/>
      <c r="D24" s="210"/>
      <c r="E24" s="210"/>
      <c r="F24" s="210"/>
      <c r="G24" s="210"/>
      <c r="H24" s="211"/>
      <c r="I24" s="225"/>
      <c r="J24" s="209"/>
      <c r="K24" s="210"/>
      <c r="L24" s="210"/>
      <c r="M24" s="211"/>
    </row>
    <row r="25" spans="1:18" x14ac:dyDescent="0.25">
      <c r="A25" s="209"/>
      <c r="B25" s="210"/>
      <c r="C25" s="210"/>
      <c r="D25" s="210"/>
      <c r="E25" s="210"/>
      <c r="F25" s="210"/>
      <c r="G25" s="210"/>
      <c r="H25" s="211"/>
      <c r="I25" s="225"/>
      <c r="J25" s="209"/>
      <c r="K25" s="210"/>
      <c r="L25" s="210"/>
      <c r="M25" s="211"/>
    </row>
    <row r="26" spans="1:18" x14ac:dyDescent="0.25">
      <c r="A26" s="209"/>
      <c r="B26" s="210"/>
      <c r="C26" s="210"/>
      <c r="D26" s="210"/>
      <c r="E26" s="210"/>
      <c r="F26" s="210"/>
      <c r="G26" s="210"/>
      <c r="H26" s="211"/>
      <c r="I26" s="225"/>
      <c r="J26" s="209"/>
      <c r="K26" s="210"/>
      <c r="L26" s="210"/>
      <c r="M26" s="211"/>
    </row>
    <row r="27" spans="1:18" x14ac:dyDescent="0.25">
      <c r="A27" s="209"/>
      <c r="B27" s="210"/>
      <c r="C27" s="210"/>
      <c r="D27" s="210"/>
      <c r="E27" s="210"/>
      <c r="F27" s="210"/>
      <c r="G27" s="210"/>
      <c r="H27" s="211"/>
      <c r="I27" s="225"/>
      <c r="J27" s="209"/>
      <c r="K27" s="210"/>
      <c r="L27" s="210"/>
      <c r="M27" s="211"/>
    </row>
    <row r="28" spans="1:18" x14ac:dyDescent="0.25">
      <c r="A28" s="209"/>
      <c r="B28" s="210"/>
      <c r="C28" s="210"/>
      <c r="D28" s="210"/>
      <c r="E28" s="210"/>
      <c r="F28" s="210"/>
      <c r="G28" s="210"/>
      <c r="H28" s="211"/>
      <c r="I28" s="225"/>
      <c r="J28" s="209"/>
      <c r="K28" s="210"/>
      <c r="L28" s="210"/>
      <c r="M28" s="211"/>
    </row>
    <row r="29" spans="1:18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5"/>
      <c r="J29" s="212"/>
      <c r="K29" s="213"/>
      <c r="L29" s="213"/>
      <c r="M29" s="214"/>
    </row>
    <row r="30" spans="1:18" ht="6.75" customHeight="1" x14ac:dyDescent="0.25">
      <c r="A30" s="14"/>
      <c r="M30" s="15"/>
    </row>
    <row r="31" spans="1:18" ht="19.5" customHeight="1" x14ac:dyDescent="0.25">
      <c r="A31" s="21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8" ht="14.45" customHeight="1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ht="14.45" customHeight="1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148" t="s">
        <v>57</v>
      </c>
      <c r="B35" s="140"/>
      <c r="C35" s="140"/>
      <c r="D35" s="140"/>
      <c r="E35" s="140"/>
      <c r="F35" s="140"/>
      <c r="G35" s="149" t="s">
        <v>58</v>
      </c>
      <c r="H35" s="140"/>
      <c r="I35" s="140"/>
      <c r="J35" s="140"/>
      <c r="K35" s="140"/>
      <c r="L35" s="140"/>
      <c r="M35" s="146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47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  <row r="40" spans="1:13" x14ac:dyDescent="0.25">
      <c r="A40" s="18"/>
    </row>
    <row r="41" spans="1:13" x14ac:dyDescent="0.25">
      <c r="A41" s="18"/>
    </row>
    <row r="42" spans="1:13" x14ac:dyDescent="0.25">
      <c r="A42" s="19"/>
    </row>
  </sheetData>
  <sheetProtection algorithmName="SHA-512" hashValue="YpRwvNVPrRNTinvS5YU4duRsBIWgLGnNA3eF7hhwSg+XgIURiKlAKIgWn1OJu85K79rfPOTjsfOBm9GIoPwMJw==" saltValue="lMfrYITFg79tpDrtjQv2DQ==" spinCount="100000" sheet="1" objects="1" scenarios="1" selectLockedCells="1"/>
  <dataConsolidate/>
  <mergeCells count="52">
    <mergeCell ref="J29:M29"/>
    <mergeCell ref="J24:M24"/>
    <mergeCell ref="J25:M25"/>
    <mergeCell ref="J26:M26"/>
    <mergeCell ref="J27:M27"/>
    <mergeCell ref="J28:M28"/>
    <mergeCell ref="D9:E9"/>
    <mergeCell ref="D10:E10"/>
    <mergeCell ref="D11:E11"/>
    <mergeCell ref="D12:E12"/>
    <mergeCell ref="B8:C8"/>
    <mergeCell ref="B9:C9"/>
    <mergeCell ref="B10:C10"/>
    <mergeCell ref="B11:C11"/>
    <mergeCell ref="B12:C12"/>
    <mergeCell ref="D8:E8"/>
    <mergeCell ref="A1:M1"/>
    <mergeCell ref="A2:M2"/>
    <mergeCell ref="F5:I5"/>
    <mergeCell ref="B5:E5"/>
    <mergeCell ref="H7:M7"/>
    <mergeCell ref="A7:F7"/>
    <mergeCell ref="B18:C18"/>
    <mergeCell ref="A20:H20"/>
    <mergeCell ref="J20:M20"/>
    <mergeCell ref="D15:E15"/>
    <mergeCell ref="D16:E16"/>
    <mergeCell ref="D18:E18"/>
    <mergeCell ref="D14:E14"/>
    <mergeCell ref="D17:E17"/>
    <mergeCell ref="B13:C13"/>
    <mergeCell ref="B14:C14"/>
    <mergeCell ref="B16:C16"/>
    <mergeCell ref="B17:C17"/>
    <mergeCell ref="B15:C15"/>
    <mergeCell ref="D13:E13"/>
    <mergeCell ref="A27:H27"/>
    <mergeCell ref="A28:H28"/>
    <mergeCell ref="A29:H29"/>
    <mergeCell ref="A34:E34"/>
    <mergeCell ref="G34:I34"/>
    <mergeCell ref="A31:L33"/>
    <mergeCell ref="I20:I29"/>
    <mergeCell ref="A21:H21"/>
    <mergeCell ref="A22:H22"/>
    <mergeCell ref="A23:H23"/>
    <mergeCell ref="A24:H24"/>
    <mergeCell ref="A26:H26"/>
    <mergeCell ref="A25:H25"/>
    <mergeCell ref="J21:M21"/>
    <mergeCell ref="J22:M22"/>
    <mergeCell ref="J23:M23"/>
  </mergeCells>
  <dataValidations count="3">
    <dataValidation type="list" allowBlank="1" sqref="H9:H17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100-000001000000}">
      <formula1>"Directeur,Directrice,Responsable,Superviseure,Superviseur,Autres (précisez)"</formula1>
    </dataValidation>
    <dataValidation type="list" allowBlank="1" sqref="L9:L17" xr:uid="{00000000-0002-0000-01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20">
    <tabColor rgb="FFFFCC66"/>
    <pageSetUpPr fitToPage="1"/>
  </sheetPr>
  <dimension ref="A1:Q39"/>
  <sheetViews>
    <sheetView topLeftCell="A4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+Compilation!B22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+Compilation!H22</f>
        <v>A2022</v>
      </c>
      <c r="B9" s="236">
        <f>+Compilation!I22</f>
        <v>0</v>
      </c>
      <c r="C9" s="236"/>
      <c r="D9" s="295"/>
      <c r="E9" s="296"/>
      <c r="F9" s="29">
        <f>Compilation!J22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+Compilation!H22</f>
        <v>A2022</v>
      </c>
      <c r="B10" s="237">
        <f>+Compilation!K22</f>
        <v>0</v>
      </c>
      <c r="C10" s="237"/>
      <c r="D10" s="289"/>
      <c r="E10" s="290"/>
      <c r="F10" s="29">
        <f>Compilation!L22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+Compilation!H22</f>
        <v>A2022</v>
      </c>
      <c r="B11" s="237">
        <f>+Compilation!M22</f>
        <v>0</v>
      </c>
      <c r="C11" s="237"/>
      <c r="D11" s="289"/>
      <c r="E11" s="290"/>
      <c r="F11" s="27">
        <f>Compilation!N22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+Compilation!H22</f>
        <v>A2022</v>
      </c>
      <c r="B12" s="238">
        <f>+Compilation!O22</f>
        <v>0</v>
      </c>
      <c r="C12" s="238"/>
      <c r="D12" s="298"/>
      <c r="E12" s="299"/>
      <c r="F12" s="28">
        <f>Compilation!P22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+Compilation!Q22</f>
        <v>H2023</v>
      </c>
      <c r="B13" s="236">
        <f>+Compilation!R22</f>
        <v>0</v>
      </c>
      <c r="C13" s="236"/>
      <c r="D13" s="291"/>
      <c r="E13" s="292"/>
      <c r="F13" s="29">
        <f>Compilation!S22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+Compilation!Q22</f>
        <v>H2023</v>
      </c>
      <c r="B14" s="237">
        <f>+Compilation!T22</f>
        <v>0</v>
      </c>
      <c r="C14" s="237"/>
      <c r="D14" s="289"/>
      <c r="E14" s="290"/>
      <c r="F14" s="27">
        <f>Compilation!U22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+Compilation!Q22</f>
        <v>H2023</v>
      </c>
      <c r="B15" s="237">
        <f>+Compilation!V22</f>
        <v>0</v>
      </c>
      <c r="C15" s="237"/>
      <c r="D15" s="289"/>
      <c r="E15" s="297"/>
      <c r="F15" s="27">
        <f>Compilation!W22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+Compilation!Q22</f>
        <v>H2023</v>
      </c>
      <c r="B16" s="238">
        <f>+Compilation!X22</f>
        <v>0</v>
      </c>
      <c r="C16" s="238"/>
      <c r="D16" s="298"/>
      <c r="E16" s="300"/>
      <c r="F16" s="28">
        <f>Compilation!Y22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+Compilation!Z22</f>
        <v>P2023</v>
      </c>
      <c r="B17" s="236">
        <f>+Compilation!AA22</f>
        <v>0</v>
      </c>
      <c r="C17" s="236"/>
      <c r="D17" s="291"/>
      <c r="E17" s="292"/>
      <c r="F17" s="29">
        <f>Compilation!AB22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39" t="str">
        <f>+Compilation!Z22</f>
        <v>P2023</v>
      </c>
      <c r="B18" s="311">
        <f>+Compilation!AC22</f>
        <v>0</v>
      </c>
      <c r="C18" s="311"/>
      <c r="D18" s="293"/>
      <c r="E18" s="294"/>
      <c r="F18" s="31">
        <f>Compilation!AD22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axh0fuoThTHu6xlcMn2ggnR9IVBtdyvTsEVGgkDXC8zVW6maozhEChXj2j4IDSUXWmbydu0ABr/hguqVjg8KVQ==" saltValue="alEIBVpPO3mZtr+SaCyE/g==" spinCount="100000" sheet="1" objects="1" scenarios="1" selectLockedCells="1"/>
  <mergeCells count="51">
    <mergeCell ref="J25:M25"/>
    <mergeCell ref="A29:H29"/>
    <mergeCell ref="J29:M29"/>
    <mergeCell ref="A31:L33"/>
    <mergeCell ref="A34:E34"/>
    <mergeCell ref="G34:I34"/>
    <mergeCell ref="A26:H26"/>
    <mergeCell ref="J26:M26"/>
    <mergeCell ref="A27:H27"/>
    <mergeCell ref="J27:M27"/>
    <mergeCell ref="A28:H28"/>
    <mergeCell ref="A20:H20"/>
    <mergeCell ref="J20:M20"/>
    <mergeCell ref="B15:C15"/>
    <mergeCell ref="B16:C16"/>
    <mergeCell ref="B17:C17"/>
    <mergeCell ref="I20:I29"/>
    <mergeCell ref="A21:H21"/>
    <mergeCell ref="J21:M21"/>
    <mergeCell ref="A22:H22"/>
    <mergeCell ref="J22:M22"/>
    <mergeCell ref="J28:M28"/>
    <mergeCell ref="A23:H23"/>
    <mergeCell ref="J23:M23"/>
    <mergeCell ref="A24:H24"/>
    <mergeCell ref="J24:M24"/>
    <mergeCell ref="A25:H25"/>
    <mergeCell ref="B13:C13"/>
    <mergeCell ref="B14:C14"/>
    <mergeCell ref="D14:E14"/>
    <mergeCell ref="B18:C18"/>
    <mergeCell ref="D18:E18"/>
    <mergeCell ref="D13:E13"/>
    <mergeCell ref="D15:E15"/>
    <mergeCell ref="D16:E16"/>
    <mergeCell ref="D17:E17"/>
    <mergeCell ref="B12:C12"/>
    <mergeCell ref="D12:E12"/>
    <mergeCell ref="B9:C9"/>
    <mergeCell ref="B10:C10"/>
    <mergeCell ref="B11:C11"/>
    <mergeCell ref="A1:M1"/>
    <mergeCell ref="A2:M2"/>
    <mergeCell ref="F5:I5"/>
    <mergeCell ref="A7:F7"/>
    <mergeCell ref="H7:M7"/>
    <mergeCell ref="B8:C8"/>
    <mergeCell ref="D8:E8"/>
    <mergeCell ref="D9:E9"/>
    <mergeCell ref="D10:E10"/>
    <mergeCell ref="D11:E11"/>
  </mergeCells>
  <dataValidations count="3">
    <dataValidation type="list" allowBlank="1" sqref="H9:H17" xr:uid="{00000000-0002-0000-13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1300-000001000000}">
      <formula1>"Directeur,Directrice,Responsable,Superviseure,Superviseur,Autres (précisez)"</formula1>
    </dataValidation>
    <dataValidation type="list" allowBlank="1" sqref="L9:L17" xr:uid="{00000000-0002-0000-13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1">
    <tabColor theme="7" tint="0.59999389629810485"/>
    <pageSetUpPr fitToPage="1"/>
  </sheetPr>
  <dimension ref="A1:Q39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+Compilation!B23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+Compilation!H23</f>
        <v>A2022</v>
      </c>
      <c r="B9" s="236">
        <f>+Compilation!I23</f>
        <v>0</v>
      </c>
      <c r="C9" s="236"/>
      <c r="D9" s="234"/>
      <c r="E9" s="285"/>
      <c r="F9" s="29">
        <f>Compilation!J23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+Compilation!H23</f>
        <v>A2022</v>
      </c>
      <c r="B10" s="237">
        <f>+Compilation!K23</f>
        <v>0</v>
      </c>
      <c r="C10" s="237"/>
      <c r="D10" s="232"/>
      <c r="E10" s="216"/>
      <c r="F10" s="29">
        <f>Compilation!L23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+Compilation!H23</f>
        <v>A2022</v>
      </c>
      <c r="B11" s="237">
        <f>+Compilation!M23</f>
        <v>0</v>
      </c>
      <c r="C11" s="237"/>
      <c r="D11" s="232"/>
      <c r="E11" s="216"/>
      <c r="F11" s="27">
        <f>Compilation!N23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+Compilation!H23</f>
        <v>A2022</v>
      </c>
      <c r="B12" s="238">
        <f>+Compilation!O23</f>
        <v>0</v>
      </c>
      <c r="C12" s="238"/>
      <c r="D12" s="242"/>
      <c r="E12" s="286"/>
      <c r="F12" s="28">
        <f>Compilation!P23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+Compilation!Q23</f>
        <v>H2023</v>
      </c>
      <c r="B13" s="236">
        <f>+Compilation!R23</f>
        <v>0</v>
      </c>
      <c r="C13" s="236"/>
      <c r="D13" s="279"/>
      <c r="E13" s="274"/>
      <c r="F13" s="29">
        <f>Compilation!S23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+Compilation!Q23</f>
        <v>H2023</v>
      </c>
      <c r="B14" s="237">
        <f>+Compilation!T23</f>
        <v>0</v>
      </c>
      <c r="C14" s="237"/>
      <c r="D14" s="232"/>
      <c r="E14" s="216"/>
      <c r="F14" s="27">
        <f>Compilation!U23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+Compilation!Q23</f>
        <v>H2023</v>
      </c>
      <c r="B15" s="237">
        <f>+Compilation!V23</f>
        <v>0</v>
      </c>
      <c r="C15" s="237"/>
      <c r="D15" s="232"/>
      <c r="E15" s="233"/>
      <c r="F15" s="27">
        <f>Compilation!W23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+Compilation!Q23</f>
        <v>H2023</v>
      </c>
      <c r="B16" s="238">
        <f>+Compilation!X23</f>
        <v>0</v>
      </c>
      <c r="C16" s="238"/>
      <c r="D16" s="242"/>
      <c r="E16" s="243"/>
      <c r="F16" s="28">
        <f>Compilation!Y23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+Compilation!Z23</f>
        <v>P2023</v>
      </c>
      <c r="B17" s="236">
        <f>+Compilation!AA23</f>
        <v>0</v>
      </c>
      <c r="C17" s="236"/>
      <c r="D17" s="279"/>
      <c r="E17" s="274"/>
      <c r="F17" s="29">
        <f>Compilation!AB23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39" t="str">
        <f>+Compilation!Z23</f>
        <v>P2023</v>
      </c>
      <c r="B18" s="311">
        <f>+Compilation!AC23</f>
        <v>0</v>
      </c>
      <c r="C18" s="311"/>
      <c r="D18" s="244"/>
      <c r="E18" s="245"/>
      <c r="F18" s="31">
        <f>Compilation!AD23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4VnrMpNmjed8a8AsM5rzt7YTAvvrFxnYKyuOUrHMbdc1DTD9DqymEkkd7g8U8x9KlP07+UShOrsJjNfS9L4iYA==" saltValue="D7UB5BloGvMOGvUGkqgPvQ==" spinCount="100000" sheet="1" objects="1" scenarios="1" selectLockedCells="1"/>
  <mergeCells count="51">
    <mergeCell ref="A34:E34"/>
    <mergeCell ref="G34:I34"/>
    <mergeCell ref="A28:H28"/>
    <mergeCell ref="J28:M28"/>
    <mergeCell ref="A29:H29"/>
    <mergeCell ref="J25:M25"/>
    <mergeCell ref="A31:L33"/>
    <mergeCell ref="A26:H26"/>
    <mergeCell ref="J26:M26"/>
    <mergeCell ref="A27:H27"/>
    <mergeCell ref="J27:M27"/>
    <mergeCell ref="A20:H20"/>
    <mergeCell ref="J20:M20"/>
    <mergeCell ref="B15:C15"/>
    <mergeCell ref="B16:C16"/>
    <mergeCell ref="B17:C17"/>
    <mergeCell ref="I20:I29"/>
    <mergeCell ref="A21:H21"/>
    <mergeCell ref="J21:M21"/>
    <mergeCell ref="A22:H22"/>
    <mergeCell ref="J22:M22"/>
    <mergeCell ref="J29:M29"/>
    <mergeCell ref="A23:H23"/>
    <mergeCell ref="J23:M23"/>
    <mergeCell ref="A24:H24"/>
    <mergeCell ref="J24:M24"/>
    <mergeCell ref="A25:H25"/>
    <mergeCell ref="B14:C14"/>
    <mergeCell ref="B13:C13"/>
    <mergeCell ref="D13:E13"/>
    <mergeCell ref="B18:C18"/>
    <mergeCell ref="D18:E18"/>
    <mergeCell ref="D14:E14"/>
    <mergeCell ref="D15:E15"/>
    <mergeCell ref="D16:E16"/>
    <mergeCell ref="D17:E17"/>
    <mergeCell ref="B12:C12"/>
    <mergeCell ref="D12:E12"/>
    <mergeCell ref="B9:C9"/>
    <mergeCell ref="B10:C10"/>
    <mergeCell ref="B11:C11"/>
    <mergeCell ref="A1:M1"/>
    <mergeCell ref="A2:M2"/>
    <mergeCell ref="F5:I5"/>
    <mergeCell ref="A7:F7"/>
    <mergeCell ref="H7:M7"/>
    <mergeCell ref="B8:C8"/>
    <mergeCell ref="D8:E8"/>
    <mergeCell ref="D9:E9"/>
    <mergeCell ref="D10:E10"/>
    <mergeCell ref="D11:E11"/>
  </mergeCells>
  <dataValidations count="3">
    <dataValidation type="list" allowBlank="1" sqref="H9:H17" xr:uid="{00000000-0002-0000-14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1400-000001000000}">
      <formula1>"Directeur,Directrice,Responsable,Superviseure,Superviseur,Autres (précisez)"</formula1>
    </dataValidation>
    <dataValidation type="list" allowBlank="1" sqref="L9:L17" xr:uid="{00000000-0002-0000-14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>
    <tabColor theme="6" tint="0.59999389629810485"/>
    <pageSetUpPr fitToPage="1"/>
  </sheetPr>
  <dimension ref="A1:Q39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+Compilation!B24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+Compilation!H24</f>
        <v>A2022</v>
      </c>
      <c r="B9" s="236">
        <f>+Compilation!I24</f>
        <v>0</v>
      </c>
      <c r="C9" s="236"/>
      <c r="D9" s="295"/>
      <c r="E9" s="296"/>
      <c r="F9" s="29">
        <f>Compilation!J24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+Compilation!H24</f>
        <v>A2022</v>
      </c>
      <c r="B10" s="237">
        <f>+Compilation!K24</f>
        <v>0</v>
      </c>
      <c r="C10" s="237"/>
      <c r="D10" s="289"/>
      <c r="E10" s="290"/>
      <c r="F10" s="29">
        <f>Compilation!L24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+Compilation!H24</f>
        <v>A2022</v>
      </c>
      <c r="B11" s="237">
        <f>+Compilation!M24</f>
        <v>0</v>
      </c>
      <c r="C11" s="237"/>
      <c r="D11" s="289"/>
      <c r="E11" s="290"/>
      <c r="F11" s="27">
        <f>Compilation!N24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+Compilation!H24</f>
        <v>A2022</v>
      </c>
      <c r="B12" s="238">
        <f>+Compilation!O24</f>
        <v>0</v>
      </c>
      <c r="C12" s="238"/>
      <c r="D12" s="298"/>
      <c r="E12" s="299"/>
      <c r="F12" s="28">
        <f>Compilation!P24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+Compilation!Q24</f>
        <v>H2023</v>
      </c>
      <c r="B13" s="236">
        <f>+Compilation!R24</f>
        <v>0</v>
      </c>
      <c r="C13" s="236"/>
      <c r="D13" s="291"/>
      <c r="E13" s="292"/>
      <c r="F13" s="29">
        <f>Compilation!S24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+Compilation!Q24</f>
        <v>H2023</v>
      </c>
      <c r="B14" s="237">
        <f>+Compilation!T24</f>
        <v>0</v>
      </c>
      <c r="C14" s="237"/>
      <c r="D14" s="289"/>
      <c r="E14" s="290"/>
      <c r="F14" s="27">
        <f>Compilation!U24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+Compilation!Q24</f>
        <v>H2023</v>
      </c>
      <c r="B15" s="237">
        <f>+Compilation!V24</f>
        <v>0</v>
      </c>
      <c r="C15" s="237"/>
      <c r="D15" s="289"/>
      <c r="E15" s="297"/>
      <c r="F15" s="27">
        <f>Compilation!W24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+Compilation!Q24</f>
        <v>H2023</v>
      </c>
      <c r="B16" s="238">
        <f>+Compilation!X24</f>
        <v>0</v>
      </c>
      <c r="C16" s="238"/>
      <c r="D16" s="298"/>
      <c r="E16" s="300"/>
      <c r="F16" s="28">
        <f>Compilation!Y24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+Compilation!Z24</f>
        <v>P2023</v>
      </c>
      <c r="B17" s="236">
        <f>+Compilation!AA24</f>
        <v>0</v>
      </c>
      <c r="C17" s="236"/>
      <c r="D17" s="291"/>
      <c r="E17" s="292"/>
      <c r="F17" s="29">
        <f>Compilation!AB24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39" t="str">
        <f>+Compilation!Z24</f>
        <v>P2023</v>
      </c>
      <c r="B18" s="311">
        <f>+Compilation!AC24</f>
        <v>0</v>
      </c>
      <c r="C18" s="311"/>
      <c r="D18" s="293"/>
      <c r="E18" s="294"/>
      <c r="F18" s="31">
        <f>Compilation!AD24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tYWLQd9aMd4FXwR2XZx04Ua657iavnuK06luD6yWLNjLH6DchEQwWKW8pcQAaIEtQAR+rw8My3ZP5DDn65pyuQ==" saltValue="4I5myY1Y0uPD3cHqOUolSQ==" spinCount="100000" sheet="1" objects="1" scenarios="1" selectLockedCells="1"/>
  <mergeCells count="51">
    <mergeCell ref="J29:M29"/>
    <mergeCell ref="A26:H26"/>
    <mergeCell ref="J26:M26"/>
    <mergeCell ref="A31:L33"/>
    <mergeCell ref="A34:E34"/>
    <mergeCell ref="G34:I34"/>
    <mergeCell ref="A27:H27"/>
    <mergeCell ref="J27:M27"/>
    <mergeCell ref="A28:H28"/>
    <mergeCell ref="J28:M28"/>
    <mergeCell ref="J20:M20"/>
    <mergeCell ref="B17:C17"/>
    <mergeCell ref="B18:C18"/>
    <mergeCell ref="D18:E18"/>
    <mergeCell ref="I20:I29"/>
    <mergeCell ref="A21:H21"/>
    <mergeCell ref="J21:M21"/>
    <mergeCell ref="A22:H22"/>
    <mergeCell ref="A29:H29"/>
    <mergeCell ref="J22:M22"/>
    <mergeCell ref="A23:H23"/>
    <mergeCell ref="J23:M23"/>
    <mergeCell ref="A24:H24"/>
    <mergeCell ref="J24:M24"/>
    <mergeCell ref="A25:H25"/>
    <mergeCell ref="J25:M25"/>
    <mergeCell ref="A20:H20"/>
    <mergeCell ref="B16:C16"/>
    <mergeCell ref="D15:E15"/>
    <mergeCell ref="D16:E16"/>
    <mergeCell ref="D14:E14"/>
    <mergeCell ref="B15:C15"/>
    <mergeCell ref="B12:C12"/>
    <mergeCell ref="D12:E12"/>
    <mergeCell ref="B13:C13"/>
    <mergeCell ref="B14:C14"/>
    <mergeCell ref="D17:E17"/>
    <mergeCell ref="D13:E13"/>
    <mergeCell ref="D8:E8"/>
    <mergeCell ref="D9:E9"/>
    <mergeCell ref="D10:E10"/>
    <mergeCell ref="D11:E11"/>
    <mergeCell ref="A1:M1"/>
    <mergeCell ref="A2:M2"/>
    <mergeCell ref="F5:I5"/>
    <mergeCell ref="A7:F7"/>
    <mergeCell ref="H7:M7"/>
    <mergeCell ref="B8:C8"/>
    <mergeCell ref="B9:C9"/>
    <mergeCell ref="B10:C10"/>
    <mergeCell ref="B11:C11"/>
  </mergeCells>
  <dataValidations count="3">
    <dataValidation type="list" allowBlank="1" sqref="H9:H17" xr:uid="{00000000-0002-0000-15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1500-000001000000}">
      <formula1>"Directeur,Directrice,Responsable,Superviseure,Superviseur,Autres (précisez)"</formula1>
    </dataValidation>
    <dataValidation type="list" allowBlank="1" sqref="L9:L17" xr:uid="{00000000-0002-0000-15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3">
    <tabColor theme="9" tint="0.59999389629810485"/>
    <pageSetUpPr fitToPage="1"/>
  </sheetPr>
  <dimension ref="A1:Q39"/>
  <sheetViews>
    <sheetView zoomScale="85" zoomScaleNormal="85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+Compilation!B25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+Compilation!H25</f>
        <v>A2022</v>
      </c>
      <c r="B9" s="236">
        <f>+Compilation!I25</f>
        <v>0</v>
      </c>
      <c r="C9" s="236"/>
      <c r="D9" s="295"/>
      <c r="E9" s="296"/>
      <c r="F9" s="29">
        <f>Compilation!J25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+Compilation!H25</f>
        <v>A2022</v>
      </c>
      <c r="B10" s="237">
        <f>+Compilation!K25</f>
        <v>0</v>
      </c>
      <c r="C10" s="237"/>
      <c r="D10" s="289"/>
      <c r="E10" s="290"/>
      <c r="F10" s="29">
        <f>Compilation!L25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+Compilation!H25</f>
        <v>A2022</v>
      </c>
      <c r="B11" s="237">
        <f>+Compilation!M25</f>
        <v>0</v>
      </c>
      <c r="C11" s="237"/>
      <c r="D11" s="289"/>
      <c r="E11" s="290"/>
      <c r="F11" s="27">
        <f>Compilation!N25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+Compilation!H25</f>
        <v>A2022</v>
      </c>
      <c r="B12" s="238">
        <f>+Compilation!O25</f>
        <v>0</v>
      </c>
      <c r="C12" s="238"/>
      <c r="D12" s="298"/>
      <c r="E12" s="299"/>
      <c r="F12" s="28">
        <f>Compilation!P25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+Compilation!Q25</f>
        <v>H2023</v>
      </c>
      <c r="B13" s="236">
        <f>+Compilation!R25</f>
        <v>0</v>
      </c>
      <c r="C13" s="236"/>
      <c r="D13" s="291"/>
      <c r="E13" s="292"/>
      <c r="F13" s="29">
        <f>Compilation!S25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+Compilation!Q25</f>
        <v>H2023</v>
      </c>
      <c r="B14" s="237">
        <f>+Compilation!T25</f>
        <v>0</v>
      </c>
      <c r="C14" s="237"/>
      <c r="D14" s="289"/>
      <c r="E14" s="290"/>
      <c r="F14" s="27">
        <f>Compilation!U25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+Compilation!Q25</f>
        <v>H2023</v>
      </c>
      <c r="B15" s="237">
        <f>+Compilation!V25</f>
        <v>0</v>
      </c>
      <c r="C15" s="237"/>
      <c r="D15" s="289"/>
      <c r="E15" s="297"/>
      <c r="F15" s="27">
        <f>Compilation!W25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+Compilation!Q25</f>
        <v>H2023</v>
      </c>
      <c r="B16" s="238">
        <f>+Compilation!X25</f>
        <v>0</v>
      </c>
      <c r="C16" s="238"/>
      <c r="D16" s="298"/>
      <c r="E16" s="300"/>
      <c r="F16" s="28">
        <f>Compilation!Y25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+Compilation!Z25</f>
        <v>P2023</v>
      </c>
      <c r="B17" s="236">
        <f>+Compilation!AA25</f>
        <v>0</v>
      </c>
      <c r="C17" s="236"/>
      <c r="D17" s="291"/>
      <c r="E17" s="292"/>
      <c r="F17" s="29">
        <f>Compilation!AB25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39" t="str">
        <f>+Compilation!Z25</f>
        <v>P2023</v>
      </c>
      <c r="B18" s="311">
        <f>+Compilation!AC25</f>
        <v>0</v>
      </c>
      <c r="C18" s="311"/>
      <c r="D18" s="293"/>
      <c r="E18" s="294"/>
      <c r="F18" s="31">
        <f>Compilation!AD25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C7gW7ITD2GLdIvUKRcJtIkqFbeIdIKKprM2YdrEE4+6rWn6OjeI4pBGctjC9eyceJzYqSpvBznUeyC1rByEe7A==" saltValue="07s2yLC9y1Wi5SxYJ5Yqnw==" spinCount="100000" sheet="1" objects="1" scenarios="1" selectLockedCells="1"/>
  <mergeCells count="51">
    <mergeCell ref="J27:M27"/>
    <mergeCell ref="A34:E34"/>
    <mergeCell ref="G34:I34"/>
    <mergeCell ref="A28:H28"/>
    <mergeCell ref="J28:M28"/>
    <mergeCell ref="A29:H29"/>
    <mergeCell ref="I20:I29"/>
    <mergeCell ref="A21:H21"/>
    <mergeCell ref="J21:M21"/>
    <mergeCell ref="A22:H22"/>
    <mergeCell ref="J22:M22"/>
    <mergeCell ref="J29:M29"/>
    <mergeCell ref="A31:L33"/>
    <mergeCell ref="J25:M25"/>
    <mergeCell ref="A26:H26"/>
    <mergeCell ref="J26:M26"/>
    <mergeCell ref="A27:H27"/>
    <mergeCell ref="A25:H25"/>
    <mergeCell ref="D15:E15"/>
    <mergeCell ref="D16:E16"/>
    <mergeCell ref="D17:E17"/>
    <mergeCell ref="A20:H20"/>
    <mergeCell ref="B14:C14"/>
    <mergeCell ref="D14:E14"/>
    <mergeCell ref="A23:H23"/>
    <mergeCell ref="J23:M23"/>
    <mergeCell ref="A24:H24"/>
    <mergeCell ref="J24:M24"/>
    <mergeCell ref="J20:M20"/>
    <mergeCell ref="B15:C15"/>
    <mergeCell ref="B16:C16"/>
    <mergeCell ref="B17:C17"/>
    <mergeCell ref="B18:C18"/>
    <mergeCell ref="D18:E18"/>
    <mergeCell ref="B13:C13"/>
    <mergeCell ref="B9:C9"/>
    <mergeCell ref="B10:C10"/>
    <mergeCell ref="B11:C11"/>
    <mergeCell ref="D8:E8"/>
    <mergeCell ref="D9:E9"/>
    <mergeCell ref="D10:E10"/>
    <mergeCell ref="D11:E11"/>
    <mergeCell ref="D13:E13"/>
    <mergeCell ref="B12:C12"/>
    <mergeCell ref="D12:E12"/>
    <mergeCell ref="B8:C8"/>
    <mergeCell ref="A1:M1"/>
    <mergeCell ref="A2:M2"/>
    <mergeCell ref="F5:I5"/>
    <mergeCell ref="A7:F7"/>
    <mergeCell ref="H7:M7"/>
  </mergeCells>
  <dataValidations count="3">
    <dataValidation type="list" allowBlank="1" sqref="H9:H17" xr:uid="{00000000-0002-0000-16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1600-000001000000}">
      <formula1>"Directeur,Directrice,Responsable,Superviseure,Superviseur,Autres (précisez)"</formula1>
    </dataValidation>
    <dataValidation type="list" allowBlank="1" showErrorMessage="1" sqref="L9:L17" xr:uid="{00000000-0002-0000-16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4">
    <tabColor theme="8" tint="0.59999389629810485"/>
    <pageSetUpPr fitToPage="1"/>
  </sheetPr>
  <dimension ref="A1:Q39"/>
  <sheetViews>
    <sheetView zoomScale="85" zoomScaleNormal="85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+Compilation!B26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+Compilation!H26</f>
        <v>A2022</v>
      </c>
      <c r="B9" s="236">
        <f>+Compilation!I26</f>
        <v>0</v>
      </c>
      <c r="C9" s="236"/>
      <c r="D9" s="234"/>
      <c r="E9" s="285"/>
      <c r="F9" s="29">
        <f>Compilation!J26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+Compilation!H26</f>
        <v>A2022</v>
      </c>
      <c r="B10" s="237">
        <f>+Compilation!K26</f>
        <v>0</v>
      </c>
      <c r="C10" s="237"/>
      <c r="D10" s="232"/>
      <c r="E10" s="216"/>
      <c r="F10" s="29">
        <f>Compilation!L26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+Compilation!H26</f>
        <v>A2022</v>
      </c>
      <c r="B11" s="237">
        <f>+Compilation!M26</f>
        <v>0</v>
      </c>
      <c r="C11" s="237"/>
      <c r="D11" s="232"/>
      <c r="E11" s="216"/>
      <c r="F11" s="27">
        <f>Compilation!N26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+Compilation!H26</f>
        <v>A2022</v>
      </c>
      <c r="B12" s="238">
        <f>+Compilation!O26</f>
        <v>0</v>
      </c>
      <c r="C12" s="238"/>
      <c r="D12" s="242"/>
      <c r="E12" s="286"/>
      <c r="F12" s="28">
        <f>Compilation!P26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+Compilation!Q26</f>
        <v>H2023</v>
      </c>
      <c r="B13" s="236">
        <f>+Compilation!R26</f>
        <v>0</v>
      </c>
      <c r="C13" s="236"/>
      <c r="D13" s="279"/>
      <c r="E13" s="274"/>
      <c r="F13" s="29">
        <f>Compilation!S26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+Compilation!Q26</f>
        <v>H2023</v>
      </c>
      <c r="B14" s="237">
        <f>+Compilation!T26</f>
        <v>0</v>
      </c>
      <c r="C14" s="237"/>
      <c r="D14" s="232"/>
      <c r="E14" s="216"/>
      <c r="F14" s="27">
        <f>Compilation!U26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+Compilation!Q26</f>
        <v>H2023</v>
      </c>
      <c r="B15" s="237">
        <f>+Compilation!V26</f>
        <v>0</v>
      </c>
      <c r="C15" s="237"/>
      <c r="D15" s="232"/>
      <c r="E15" s="233"/>
      <c r="F15" s="27">
        <f>Compilation!W26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+Compilation!Q26</f>
        <v>H2023</v>
      </c>
      <c r="B16" s="238">
        <f>+Compilation!X26</f>
        <v>0</v>
      </c>
      <c r="C16" s="238"/>
      <c r="D16" s="242"/>
      <c r="E16" s="243"/>
      <c r="F16" s="28">
        <f>Compilation!Y26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+Compilation!Z26</f>
        <v>P2023</v>
      </c>
      <c r="B17" s="236">
        <f>+Compilation!AA26</f>
        <v>0</v>
      </c>
      <c r="C17" s="236"/>
      <c r="D17" s="279"/>
      <c r="E17" s="274"/>
      <c r="F17" s="29">
        <f>Compilation!AB26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39" t="str">
        <f>+Compilation!Z26</f>
        <v>P2023</v>
      </c>
      <c r="B18" s="311">
        <f>+Compilation!AC26</f>
        <v>0</v>
      </c>
      <c r="C18" s="311"/>
      <c r="D18" s="244"/>
      <c r="E18" s="245"/>
      <c r="F18" s="31">
        <f>Compilation!AD26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SdrSLnh8y3zNRmTflNwuZx8rJkQ00+y1IZePgFbALTPLz36GdJxLifYpBnOFw17QUg7R6BP+YFJrmDoY0Xs9ZA==" saltValue="vrOQWrOqOqH276zEIsgdig==" spinCount="100000" sheet="1" objects="1" scenarios="1" selectLockedCells="1"/>
  <mergeCells count="51">
    <mergeCell ref="J27:M27"/>
    <mergeCell ref="A34:E34"/>
    <mergeCell ref="G34:I34"/>
    <mergeCell ref="A28:H28"/>
    <mergeCell ref="J28:M28"/>
    <mergeCell ref="A29:H29"/>
    <mergeCell ref="I20:I29"/>
    <mergeCell ref="A21:H21"/>
    <mergeCell ref="J21:M21"/>
    <mergeCell ref="A22:H22"/>
    <mergeCell ref="J22:M22"/>
    <mergeCell ref="J29:M29"/>
    <mergeCell ref="A31:L33"/>
    <mergeCell ref="J25:M25"/>
    <mergeCell ref="A26:H26"/>
    <mergeCell ref="J26:M26"/>
    <mergeCell ref="A27:H27"/>
    <mergeCell ref="A25:H25"/>
    <mergeCell ref="D15:E15"/>
    <mergeCell ref="D16:E16"/>
    <mergeCell ref="D17:E17"/>
    <mergeCell ref="A20:H20"/>
    <mergeCell ref="B14:C14"/>
    <mergeCell ref="D14:E14"/>
    <mergeCell ref="A23:H23"/>
    <mergeCell ref="J23:M23"/>
    <mergeCell ref="A24:H24"/>
    <mergeCell ref="J24:M24"/>
    <mergeCell ref="J20:M20"/>
    <mergeCell ref="B15:C15"/>
    <mergeCell ref="B16:C16"/>
    <mergeCell ref="B17:C17"/>
    <mergeCell ref="B18:C18"/>
    <mergeCell ref="D18:E18"/>
    <mergeCell ref="B13:C13"/>
    <mergeCell ref="B9:C9"/>
    <mergeCell ref="B10:C10"/>
    <mergeCell ref="B11:C11"/>
    <mergeCell ref="D8:E8"/>
    <mergeCell ref="D9:E9"/>
    <mergeCell ref="D10:E10"/>
    <mergeCell ref="D11:E11"/>
    <mergeCell ref="D13:E13"/>
    <mergeCell ref="B12:C12"/>
    <mergeCell ref="D12:E12"/>
    <mergeCell ref="B8:C8"/>
    <mergeCell ref="A1:M1"/>
    <mergeCell ref="A2:M2"/>
    <mergeCell ref="F5:I5"/>
    <mergeCell ref="A7:F7"/>
    <mergeCell ref="H7:M7"/>
  </mergeCells>
  <dataValidations count="3">
    <dataValidation type="list" allowBlank="1" sqref="H9:H17" xr:uid="{00000000-0002-0000-17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1700-000001000000}">
      <formula1>"Directeur,Directrice,Responsable,Superviseure,Superviseur,Autres (précisez)"</formula1>
    </dataValidation>
    <dataValidation type="list" allowBlank="1" sqref="L9:L17" xr:uid="{00000000-0002-0000-17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5">
    <tabColor theme="5" tint="0.79998168889431442"/>
    <pageSetUpPr fitToPage="1"/>
  </sheetPr>
  <dimension ref="A1:Q39"/>
  <sheetViews>
    <sheetView zoomScale="85" zoomScaleNormal="85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+Compilation!B27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63</v>
      </c>
      <c r="I7" s="281"/>
      <c r="J7" s="281"/>
      <c r="K7" s="281"/>
      <c r="L7" s="281"/>
      <c r="M7" s="282"/>
    </row>
    <row r="8" spans="1:17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+Compilation!H27</f>
        <v>A2022</v>
      </c>
      <c r="B9" s="236">
        <f>+Compilation!I27</f>
        <v>0</v>
      </c>
      <c r="C9" s="236"/>
      <c r="D9" s="295"/>
      <c r="E9" s="296"/>
      <c r="F9" s="29">
        <f>Compilation!J27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+Compilation!H27</f>
        <v>A2022</v>
      </c>
      <c r="B10" s="237">
        <f>+Compilation!K27</f>
        <v>0</v>
      </c>
      <c r="C10" s="237"/>
      <c r="D10" s="289"/>
      <c r="E10" s="290"/>
      <c r="F10" s="29">
        <f>Compilation!L27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+Compilation!H27</f>
        <v>A2022</v>
      </c>
      <c r="B11" s="237">
        <f>+Compilation!M27</f>
        <v>0</v>
      </c>
      <c r="C11" s="237"/>
      <c r="D11" s="289"/>
      <c r="E11" s="290"/>
      <c r="F11" s="27">
        <f>Compilation!N27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+Compilation!H27</f>
        <v>A2022</v>
      </c>
      <c r="B12" s="238">
        <f>+Compilation!O27</f>
        <v>0</v>
      </c>
      <c r="C12" s="238"/>
      <c r="D12" s="298"/>
      <c r="E12" s="299"/>
      <c r="F12" s="28">
        <f>Compilation!P27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+Compilation!Q27</f>
        <v>H2023</v>
      </c>
      <c r="B13" s="236">
        <f>+Compilation!R27</f>
        <v>0</v>
      </c>
      <c r="C13" s="236"/>
      <c r="D13" s="291"/>
      <c r="E13" s="292"/>
      <c r="F13" s="29">
        <f>Compilation!S27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+Compilation!Q27</f>
        <v>H2023</v>
      </c>
      <c r="B14" s="237">
        <f>+Compilation!T27</f>
        <v>0</v>
      </c>
      <c r="C14" s="237"/>
      <c r="D14" s="289"/>
      <c r="E14" s="290"/>
      <c r="F14" s="27">
        <f>Compilation!U27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+Compilation!Q27</f>
        <v>H2023</v>
      </c>
      <c r="B15" s="237">
        <f>+Compilation!V27</f>
        <v>0</v>
      </c>
      <c r="C15" s="237"/>
      <c r="D15" s="289"/>
      <c r="E15" s="297"/>
      <c r="F15" s="27">
        <f>Compilation!W27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+Compilation!Q27</f>
        <v>H2023</v>
      </c>
      <c r="B16" s="238">
        <f>+Compilation!X27</f>
        <v>0</v>
      </c>
      <c r="C16" s="238"/>
      <c r="D16" s="298"/>
      <c r="E16" s="300"/>
      <c r="F16" s="28">
        <f>Compilation!Y27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+Compilation!Z27</f>
        <v>P2023</v>
      </c>
      <c r="B17" s="236">
        <f>+Compilation!AA27</f>
        <v>0</v>
      </c>
      <c r="C17" s="236"/>
      <c r="D17" s="291"/>
      <c r="E17" s="292"/>
      <c r="F17" s="29">
        <f>Compilation!AB27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39" t="str">
        <f>+Compilation!Z27</f>
        <v>P2023</v>
      </c>
      <c r="B18" s="311">
        <f>+Compilation!AC27</f>
        <v>0</v>
      </c>
      <c r="C18" s="311"/>
      <c r="D18" s="293"/>
      <c r="E18" s="294"/>
      <c r="F18" s="31">
        <f>Compilation!AD27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Qr/1CxMScbF+Q6F3GHhY8KYKdG7CWAFQQ3Ys2RR/0wC78fAH4sYbNNVeqHTidLlTJ5xSljCOICRwrV2DARJOoQ==" saltValue="LBp4ZBoXEQdUgiXbw5ll5A==" spinCount="100000" sheet="1" objects="1" scenarios="1" selectLockedCells="1"/>
  <mergeCells count="51">
    <mergeCell ref="J25:M25"/>
    <mergeCell ref="A29:H29"/>
    <mergeCell ref="J29:M29"/>
    <mergeCell ref="A31:L33"/>
    <mergeCell ref="A34:E34"/>
    <mergeCell ref="G34:I34"/>
    <mergeCell ref="A26:H26"/>
    <mergeCell ref="J26:M26"/>
    <mergeCell ref="A27:H27"/>
    <mergeCell ref="J27:M27"/>
    <mergeCell ref="A28:H28"/>
    <mergeCell ref="A20:H20"/>
    <mergeCell ref="J20:M20"/>
    <mergeCell ref="B15:C15"/>
    <mergeCell ref="B16:C16"/>
    <mergeCell ref="B17:C17"/>
    <mergeCell ref="I20:I29"/>
    <mergeCell ref="A21:H21"/>
    <mergeCell ref="J21:M21"/>
    <mergeCell ref="A22:H22"/>
    <mergeCell ref="J22:M22"/>
    <mergeCell ref="J28:M28"/>
    <mergeCell ref="A23:H23"/>
    <mergeCell ref="J23:M23"/>
    <mergeCell ref="A24:H24"/>
    <mergeCell ref="J24:M24"/>
    <mergeCell ref="A25:H25"/>
    <mergeCell ref="B14:C14"/>
    <mergeCell ref="B13:C13"/>
    <mergeCell ref="D13:E13"/>
    <mergeCell ref="B18:C18"/>
    <mergeCell ref="D18:E18"/>
    <mergeCell ref="D14:E14"/>
    <mergeCell ref="D15:E15"/>
    <mergeCell ref="D16:E16"/>
    <mergeCell ref="D17:E17"/>
    <mergeCell ref="B12:C12"/>
    <mergeCell ref="D12:E12"/>
    <mergeCell ref="B9:C9"/>
    <mergeCell ref="B10:C10"/>
    <mergeCell ref="B11:C11"/>
    <mergeCell ref="A1:M1"/>
    <mergeCell ref="A2:M2"/>
    <mergeCell ref="F5:I5"/>
    <mergeCell ref="A7:F7"/>
    <mergeCell ref="H7:M7"/>
    <mergeCell ref="B8:C8"/>
    <mergeCell ref="D8:E8"/>
    <mergeCell ref="D9:E9"/>
    <mergeCell ref="D10:E10"/>
    <mergeCell ref="D11:E11"/>
  </mergeCells>
  <dataValidations count="3">
    <dataValidation type="list" allowBlank="1" sqref="H9:H17" xr:uid="{00000000-0002-0000-18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1800-000001000000}">
      <formula1>"Directeur,Directrice,Responsable,Superviseure,Superviseur,Autres (précisez)"</formula1>
    </dataValidation>
    <dataValidation type="list" allowBlank="1" sqref="L9:L17" xr:uid="{00000000-0002-0000-18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6">
    <tabColor theme="2" tint="-9.9978637043366805E-2"/>
    <pageSetUpPr fitToPage="1"/>
  </sheetPr>
  <dimension ref="A1:Q39"/>
  <sheetViews>
    <sheetView zoomScale="85" zoomScaleNormal="85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+Compilation!B28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63</v>
      </c>
      <c r="I7" s="281"/>
      <c r="J7" s="281"/>
      <c r="K7" s="281"/>
      <c r="L7" s="281"/>
      <c r="M7" s="282"/>
    </row>
    <row r="8" spans="1:17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+Compilation!H28</f>
        <v>A2022</v>
      </c>
      <c r="B9" s="236">
        <f>+Compilation!I28</f>
        <v>0</v>
      </c>
      <c r="C9" s="236"/>
      <c r="D9" s="295"/>
      <c r="E9" s="296"/>
      <c r="F9" s="29">
        <f>Compilation!J28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+Compilation!H28</f>
        <v>A2022</v>
      </c>
      <c r="B10" s="237">
        <f>+Compilation!K28</f>
        <v>0</v>
      </c>
      <c r="C10" s="237"/>
      <c r="D10" s="289"/>
      <c r="E10" s="290"/>
      <c r="F10" s="29">
        <f>Compilation!L28</f>
        <v>0</v>
      </c>
      <c r="H10" s="117"/>
      <c r="I10" s="10"/>
      <c r="J10" s="115"/>
      <c r="K10" s="10"/>
      <c r="L10" s="105"/>
      <c r="M10" s="10"/>
    </row>
    <row r="11" spans="1:17" x14ac:dyDescent="0.25">
      <c r="A11" s="38" t="str">
        <f>+Compilation!H28</f>
        <v>A2022</v>
      </c>
      <c r="B11" s="237">
        <f>+Compilation!M28</f>
        <v>0</v>
      </c>
      <c r="C11" s="237"/>
      <c r="D11" s="289"/>
      <c r="E11" s="290"/>
      <c r="F11" s="27">
        <f>Compilation!N28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+Compilation!H28</f>
        <v>A2022</v>
      </c>
      <c r="B12" s="238">
        <f>+Compilation!O28</f>
        <v>0</v>
      </c>
      <c r="C12" s="238"/>
      <c r="D12" s="298"/>
      <c r="E12" s="299"/>
      <c r="F12" s="28">
        <f>Compilation!P28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+Compilation!Q28</f>
        <v>H2023</v>
      </c>
      <c r="B13" s="236">
        <f>+Compilation!R28</f>
        <v>0</v>
      </c>
      <c r="C13" s="236"/>
      <c r="D13" s="291"/>
      <c r="E13" s="292"/>
      <c r="F13" s="29">
        <f>Compilation!S28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+Compilation!Q28</f>
        <v>H2023</v>
      </c>
      <c r="B14" s="237">
        <f>+Compilation!T28</f>
        <v>0</v>
      </c>
      <c r="C14" s="237"/>
      <c r="D14" s="289"/>
      <c r="E14" s="290"/>
      <c r="F14" s="27">
        <f>Compilation!U28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+Compilation!Q28</f>
        <v>H2023</v>
      </c>
      <c r="B15" s="237">
        <f>+Compilation!V28</f>
        <v>0</v>
      </c>
      <c r="C15" s="237"/>
      <c r="D15" s="289"/>
      <c r="E15" s="297"/>
      <c r="F15" s="27">
        <f>Compilation!W28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+Compilation!Q28</f>
        <v>H2023</v>
      </c>
      <c r="B16" s="238">
        <f>+Compilation!X28</f>
        <v>0</v>
      </c>
      <c r="C16" s="238"/>
      <c r="D16" s="298"/>
      <c r="E16" s="300"/>
      <c r="F16" s="28">
        <f>Compilation!Y28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+Compilation!Z28</f>
        <v>P2023</v>
      </c>
      <c r="B17" s="236">
        <f>+Compilation!AA28</f>
        <v>0</v>
      </c>
      <c r="C17" s="236"/>
      <c r="D17" s="291"/>
      <c r="E17" s="292"/>
      <c r="F17" s="29">
        <f>Compilation!AB28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39" t="str">
        <f>+Compilation!Z28</f>
        <v>P2023</v>
      </c>
      <c r="B18" s="311">
        <f>+Compilation!AC28</f>
        <v>0</v>
      </c>
      <c r="C18" s="311"/>
      <c r="D18" s="293"/>
      <c r="E18" s="294"/>
      <c r="F18" s="31">
        <f>Compilation!AD28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uPipxv982jn9woduOSI9zl+rJSXo1q92ek94aUe+6ikfbzGkvyiccr03E+xTXSK7QjF5J/SYAcufgrJ1fAkX+Q==" saltValue="von0R2NlffVRUrK0fh9x7Q==" spinCount="100000" sheet="1" objects="1" scenarios="1" selectLockedCells="1"/>
  <mergeCells count="51">
    <mergeCell ref="J25:M25"/>
    <mergeCell ref="A29:H29"/>
    <mergeCell ref="J29:M29"/>
    <mergeCell ref="A31:L33"/>
    <mergeCell ref="A34:E34"/>
    <mergeCell ref="G34:I34"/>
    <mergeCell ref="A26:H26"/>
    <mergeCell ref="J26:M26"/>
    <mergeCell ref="A27:H27"/>
    <mergeCell ref="J27:M27"/>
    <mergeCell ref="A28:H28"/>
    <mergeCell ref="A20:H20"/>
    <mergeCell ref="J20:M20"/>
    <mergeCell ref="B15:C15"/>
    <mergeCell ref="B16:C16"/>
    <mergeCell ref="B17:C17"/>
    <mergeCell ref="I20:I29"/>
    <mergeCell ref="A21:H21"/>
    <mergeCell ref="J21:M21"/>
    <mergeCell ref="A22:H22"/>
    <mergeCell ref="J22:M22"/>
    <mergeCell ref="J28:M28"/>
    <mergeCell ref="A23:H23"/>
    <mergeCell ref="J23:M23"/>
    <mergeCell ref="A24:H24"/>
    <mergeCell ref="J24:M24"/>
    <mergeCell ref="A25:H25"/>
    <mergeCell ref="B14:C14"/>
    <mergeCell ref="B13:C13"/>
    <mergeCell ref="D13:E13"/>
    <mergeCell ref="B18:C18"/>
    <mergeCell ref="D18:E18"/>
    <mergeCell ref="D14:E14"/>
    <mergeCell ref="D15:E15"/>
    <mergeCell ref="D16:E16"/>
    <mergeCell ref="D17:E17"/>
    <mergeCell ref="B12:C12"/>
    <mergeCell ref="D12:E12"/>
    <mergeCell ref="B9:C9"/>
    <mergeCell ref="B10:C10"/>
    <mergeCell ref="B11:C11"/>
    <mergeCell ref="A1:M1"/>
    <mergeCell ref="A2:M2"/>
    <mergeCell ref="F5:I5"/>
    <mergeCell ref="A7:F7"/>
    <mergeCell ref="H7:M7"/>
    <mergeCell ref="B8:C8"/>
    <mergeCell ref="D8:E8"/>
    <mergeCell ref="D9:E9"/>
    <mergeCell ref="D10:E10"/>
    <mergeCell ref="D11:E11"/>
  </mergeCells>
  <dataValidations count="3">
    <dataValidation type="list" allowBlank="1" sqref="H9:H17" xr:uid="{00000000-0002-0000-19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1900-000001000000}">
      <formula1>"Directeur,Directrice,Responsable,Superviseure,Superviseur,Autres (précisez)"</formula1>
    </dataValidation>
    <dataValidation type="list" allowBlank="1" sqref="L9:L17" xr:uid="{00000000-0002-0000-19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B4BFA-740F-431A-8EA8-083FF2A3E845}">
  <sheetPr>
    <tabColor theme="5" tint="0.59999389629810485"/>
  </sheetPr>
  <dimension ref="A1:M39"/>
  <sheetViews>
    <sheetView zoomScale="85" zoomScaleNormal="85" workbookViewId="0">
      <selection activeCell="A37" sqref="A37"/>
    </sheetView>
  </sheetViews>
  <sheetFormatPr baseColWidth="10" defaultRowHeight="15" x14ac:dyDescent="0.25"/>
  <cols>
    <col min="1" max="1" width="7.5703125" customWidth="1"/>
    <col min="2" max="2" width="9.5703125" customWidth="1"/>
    <col min="3" max="3" width="7.42578125" customWidth="1"/>
    <col min="4" max="4" width="9" customWidth="1"/>
    <col min="5" max="5" width="26.5703125" customWidth="1"/>
    <col min="6" max="6" width="6.42578125" customWidth="1"/>
    <col min="7" max="7" width="3.5703125" customWidth="1"/>
    <col min="8" max="8" width="20.85546875" customWidth="1"/>
    <col min="9" max="9" width="5.5703125" customWidth="1"/>
    <col min="10" max="10" width="36.5703125" customWidth="1"/>
    <col min="11" max="11" width="5.5703125" customWidth="1"/>
    <col min="12" max="12" width="22.5703125" customWidth="1"/>
    <col min="13" max="13" width="5.5703125" customWidth="1"/>
    <col min="14" max="14" width="5.140625" customWidth="1"/>
    <col min="15" max="16" width="3.85546875" customWidth="1"/>
  </cols>
  <sheetData>
    <row r="1" spans="1:13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</row>
    <row r="4" spans="1:13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1"/>
      <c r="K4" s="171"/>
      <c r="L4" s="32" t="s">
        <v>41</v>
      </c>
      <c r="M4" s="35">
        <f>K5+M5</f>
        <v>0</v>
      </c>
    </row>
    <row r="5" spans="1:13" x14ac:dyDescent="0.25">
      <c r="A5" s="1" t="s">
        <v>42</v>
      </c>
      <c r="B5" s="173">
        <f>+Compilation!B29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</row>
    <row r="6" spans="1:13" ht="7.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63</v>
      </c>
      <c r="I7" s="281"/>
      <c r="J7" s="281"/>
      <c r="K7" s="281"/>
      <c r="L7" s="281"/>
      <c r="M7" s="282"/>
    </row>
    <row r="8" spans="1:13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72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3" x14ac:dyDescent="0.25">
      <c r="A9" s="38" t="str">
        <f>+Compilation!H28</f>
        <v>A2022</v>
      </c>
      <c r="B9" s="236">
        <f>+Compilation!I29</f>
        <v>0</v>
      </c>
      <c r="C9" s="236"/>
      <c r="D9" s="295"/>
      <c r="E9" s="296"/>
      <c r="F9" s="29">
        <f>Compilation!J29</f>
        <v>0</v>
      </c>
      <c r="G9" s="9"/>
      <c r="H9" s="116"/>
      <c r="I9" s="123"/>
      <c r="J9" s="114"/>
      <c r="K9" s="123"/>
      <c r="L9" s="105"/>
      <c r="M9" s="123"/>
    </row>
    <row r="10" spans="1:13" x14ac:dyDescent="0.25">
      <c r="A10" s="38" t="str">
        <f>+Compilation!H28</f>
        <v>A2022</v>
      </c>
      <c r="B10" s="237">
        <f>+Compilation!K29</f>
        <v>0</v>
      </c>
      <c r="C10" s="237"/>
      <c r="D10" s="289"/>
      <c r="E10" s="290"/>
      <c r="F10" s="29">
        <f>Compilation!L29</f>
        <v>0</v>
      </c>
      <c r="G10" s="2"/>
      <c r="H10" s="117"/>
      <c r="I10" s="10"/>
      <c r="J10" s="115"/>
      <c r="K10" s="10"/>
      <c r="L10" s="105"/>
      <c r="M10" s="10"/>
    </row>
    <row r="11" spans="1:13" x14ac:dyDescent="0.25">
      <c r="A11" s="38" t="str">
        <f>+Compilation!H28</f>
        <v>A2022</v>
      </c>
      <c r="B11" s="237">
        <f>+Compilation!M29</f>
        <v>0</v>
      </c>
      <c r="C11" s="237"/>
      <c r="D11" s="289"/>
      <c r="E11" s="290"/>
      <c r="F11" s="27">
        <f>Compilation!N29</f>
        <v>0</v>
      </c>
      <c r="G11" s="172"/>
      <c r="H11" s="117"/>
      <c r="I11" s="11"/>
      <c r="J11" s="115"/>
      <c r="K11" s="11"/>
      <c r="L11" s="105"/>
      <c r="M11" s="11"/>
    </row>
    <row r="12" spans="1:13" ht="15.75" thickBot="1" x14ac:dyDescent="0.3">
      <c r="A12" s="22" t="str">
        <f>+Compilation!H28</f>
        <v>A2022</v>
      </c>
      <c r="B12" s="238">
        <f>+Compilation!O29</f>
        <v>0</v>
      </c>
      <c r="C12" s="238"/>
      <c r="D12" s="298"/>
      <c r="E12" s="299"/>
      <c r="F12" s="28">
        <f>Compilation!P29</f>
        <v>0</v>
      </c>
      <c r="G12" s="172"/>
      <c r="H12" s="117"/>
      <c r="I12" s="11"/>
      <c r="J12" s="115"/>
      <c r="K12" s="11"/>
      <c r="L12" s="105"/>
      <c r="M12" s="11"/>
    </row>
    <row r="13" spans="1:13" x14ac:dyDescent="0.25">
      <c r="A13" s="23" t="str">
        <f>+Compilation!Q28</f>
        <v>H2023</v>
      </c>
      <c r="B13" s="236">
        <f>+Compilation!R29</f>
        <v>0</v>
      </c>
      <c r="C13" s="236"/>
      <c r="D13" s="291"/>
      <c r="E13" s="292"/>
      <c r="F13" s="29">
        <f>Compilation!S29</f>
        <v>0</v>
      </c>
      <c r="G13" s="2"/>
      <c r="H13" s="117"/>
      <c r="I13" s="11"/>
      <c r="J13" s="115"/>
      <c r="K13" s="11"/>
      <c r="L13" s="105"/>
      <c r="M13" s="11"/>
    </row>
    <row r="14" spans="1:13" x14ac:dyDescent="0.25">
      <c r="A14" s="24" t="str">
        <f>+Compilation!Q28</f>
        <v>H2023</v>
      </c>
      <c r="B14" s="237">
        <f>+Compilation!T29</f>
        <v>0</v>
      </c>
      <c r="C14" s="237"/>
      <c r="D14" s="289"/>
      <c r="E14" s="290"/>
      <c r="F14" s="27">
        <f>Compilation!U29</f>
        <v>0</v>
      </c>
      <c r="G14" s="2"/>
      <c r="H14" s="117"/>
      <c r="I14" s="11"/>
      <c r="J14" s="115"/>
      <c r="K14" s="11"/>
      <c r="L14" s="105"/>
      <c r="M14" s="11"/>
    </row>
    <row r="15" spans="1:13" x14ac:dyDescent="0.25">
      <c r="A15" s="24" t="str">
        <f>+Compilation!Q28</f>
        <v>H2023</v>
      </c>
      <c r="B15" s="237">
        <f>+Compilation!V29</f>
        <v>0</v>
      </c>
      <c r="C15" s="237"/>
      <c r="D15" s="289"/>
      <c r="E15" s="297"/>
      <c r="F15" s="27">
        <f>Compilation!W29</f>
        <v>0</v>
      </c>
      <c r="G15" s="2"/>
      <c r="H15" s="117"/>
      <c r="I15" s="11"/>
      <c r="J15" s="115"/>
      <c r="K15" s="11"/>
      <c r="L15" s="105"/>
      <c r="M15" s="11"/>
    </row>
    <row r="16" spans="1:13" ht="15.75" thickBot="1" x14ac:dyDescent="0.3">
      <c r="A16" s="25" t="str">
        <f>+Compilation!Q28</f>
        <v>H2023</v>
      </c>
      <c r="B16" s="238">
        <f>+Compilation!X29</f>
        <v>0</v>
      </c>
      <c r="C16" s="238"/>
      <c r="D16" s="298"/>
      <c r="E16" s="300"/>
      <c r="F16" s="28">
        <f>Compilation!Y29</f>
        <v>0</v>
      </c>
      <c r="G16" s="2"/>
      <c r="H16" s="117"/>
      <c r="I16" s="11"/>
      <c r="J16" s="115"/>
      <c r="K16" s="11"/>
      <c r="L16" s="105"/>
      <c r="M16" s="11"/>
    </row>
    <row r="17" spans="1:13" ht="15.75" thickBot="1" x14ac:dyDescent="0.3">
      <c r="A17" s="23" t="str">
        <f>+Compilation!Z28</f>
        <v>P2023</v>
      </c>
      <c r="B17" s="236">
        <f>+Compilation!AA29</f>
        <v>0</v>
      </c>
      <c r="C17" s="236"/>
      <c r="D17" s="291"/>
      <c r="E17" s="292"/>
      <c r="F17" s="29">
        <f>Compilation!AB29</f>
        <v>0</v>
      </c>
      <c r="G17" s="2"/>
      <c r="H17" s="118"/>
      <c r="I17" s="12"/>
      <c r="J17" s="113"/>
      <c r="K17" s="12"/>
      <c r="L17" s="162"/>
      <c r="M17" s="12"/>
    </row>
    <row r="18" spans="1:13" ht="16.5" thickTop="1" thickBot="1" x14ac:dyDescent="0.3">
      <c r="A18" s="39" t="str">
        <f>+Compilation!Z28</f>
        <v>P2023</v>
      </c>
      <c r="B18" s="311">
        <f>+Compilation!AC29</f>
        <v>0</v>
      </c>
      <c r="C18" s="311"/>
      <c r="D18" s="293"/>
      <c r="E18" s="294"/>
      <c r="F18" s="31">
        <f>Compilation!AD29</f>
        <v>0</v>
      </c>
      <c r="G18" s="2"/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3" ht="9" customHeight="1" thickBot="1" x14ac:dyDescent="0.3">
      <c r="A19" s="1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5"/>
    </row>
    <row r="20" spans="1:13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</row>
    <row r="21" spans="1:13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</row>
    <row r="22" spans="1:13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3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3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3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3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3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3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3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3" ht="6.75" customHeight="1" x14ac:dyDescent="0.25">
      <c r="A30" s="1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5"/>
    </row>
    <row r="31" spans="1:13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3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F34" s="2"/>
      <c r="G34" s="217"/>
      <c r="H34" s="217"/>
      <c r="I34" s="217"/>
      <c r="J34" s="2" t="s">
        <v>56</v>
      </c>
      <c r="K34" s="2"/>
      <c r="L34" s="2"/>
      <c r="M34" s="15"/>
    </row>
    <row r="35" spans="1:13" x14ac:dyDescent="0.25">
      <c r="A35" s="92" t="s">
        <v>57</v>
      </c>
      <c r="B35" s="2"/>
      <c r="C35" s="2"/>
      <c r="D35" s="2"/>
      <c r="E35" s="2"/>
      <c r="F35" s="2"/>
      <c r="G35" s="17" t="s">
        <v>58</v>
      </c>
      <c r="H35" s="2"/>
      <c r="I35" s="2"/>
      <c r="J35" s="2"/>
      <c r="K35" s="2"/>
      <c r="L35" s="2"/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cOMclEFa4n3a7pQusRqNAEdDWmGD9Qf+eHidUMEtJUl86kv1XruLMUVKiPa15PsMUf4geM1rph9jW2fDkRLkog==" saltValue="pzbVSvw7PwhusE/MMiPIMg==" spinCount="100000" sheet="1" objects="1" scenarios="1"/>
  <mergeCells count="51">
    <mergeCell ref="B8:C8"/>
    <mergeCell ref="D8:E8"/>
    <mergeCell ref="A1:M1"/>
    <mergeCell ref="A2:M2"/>
    <mergeCell ref="F5:I5"/>
    <mergeCell ref="A7:F7"/>
    <mergeCell ref="H7:M7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A20:H20"/>
    <mergeCell ref="I20:I29"/>
    <mergeCell ref="J20:M20"/>
    <mergeCell ref="A21:H21"/>
    <mergeCell ref="J21:M21"/>
    <mergeCell ref="A22:H22"/>
    <mergeCell ref="J22:M22"/>
    <mergeCell ref="A23:H23"/>
    <mergeCell ref="J23:M23"/>
    <mergeCell ref="A24:H24"/>
    <mergeCell ref="J24:M24"/>
    <mergeCell ref="A25:H25"/>
    <mergeCell ref="J25:M25"/>
    <mergeCell ref="A26:H26"/>
    <mergeCell ref="J26:M26"/>
    <mergeCell ref="A31:L33"/>
    <mergeCell ref="A34:E34"/>
    <mergeCell ref="G34:I34"/>
    <mergeCell ref="A27:H27"/>
    <mergeCell ref="J27:M27"/>
    <mergeCell ref="A28:H28"/>
    <mergeCell ref="J28:M28"/>
    <mergeCell ref="A29:H29"/>
    <mergeCell ref="J29:M29"/>
  </mergeCells>
  <dataValidations count="3">
    <dataValidation type="list" allowBlank="1" sqref="L9:L17" xr:uid="{3D79AB77-1A50-4929-9041-85CF0E041A75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  <dataValidation type="list" allowBlank="1" sqref="J9:J17" xr:uid="{9B0E448A-F93E-477F-A241-CF70E6B3547E}">
      <formula1>"Directeur,Directrice,Responsable,Superviseure,Superviseur,Autres (précisez)"</formula1>
    </dataValidation>
    <dataValidation type="list" allowBlank="1" sqref="H9:H17" xr:uid="{15B5E548-B366-492B-9FA7-61EF5E8D2369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</dataValidation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F776-DD03-496B-BAE7-749795975759}">
  <sheetPr>
    <tabColor theme="9" tint="0.59999389629810485"/>
  </sheetPr>
  <dimension ref="A1:M39"/>
  <sheetViews>
    <sheetView zoomScale="85" zoomScaleNormal="85" workbookViewId="0">
      <selection activeCell="A37" sqref="A37"/>
    </sheetView>
  </sheetViews>
  <sheetFormatPr baseColWidth="10" defaultRowHeight="15" x14ac:dyDescent="0.25"/>
  <cols>
    <col min="1" max="1" width="7.5703125" customWidth="1"/>
    <col min="2" max="2" width="9.5703125" customWidth="1"/>
    <col min="3" max="3" width="7.42578125" customWidth="1"/>
    <col min="4" max="4" width="9" customWidth="1"/>
    <col min="5" max="5" width="26.5703125" customWidth="1"/>
    <col min="6" max="6" width="6.42578125" customWidth="1"/>
    <col min="7" max="7" width="3.5703125" customWidth="1"/>
    <col min="8" max="8" width="20.85546875" customWidth="1"/>
    <col min="9" max="9" width="5.5703125" customWidth="1"/>
    <col min="10" max="10" width="36.5703125" customWidth="1"/>
    <col min="11" max="11" width="5.5703125" customWidth="1"/>
    <col min="12" max="12" width="22.5703125" customWidth="1"/>
    <col min="13" max="13" width="5.5703125" customWidth="1"/>
    <col min="14" max="14" width="5.140625" customWidth="1"/>
    <col min="15" max="16" width="3.85546875" customWidth="1"/>
  </cols>
  <sheetData>
    <row r="1" spans="1:13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</row>
    <row r="4" spans="1:13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1"/>
      <c r="K4" s="171"/>
      <c r="L4" s="32" t="s">
        <v>41</v>
      </c>
      <c r="M4" s="35">
        <f>K5+M5</f>
        <v>0</v>
      </c>
    </row>
    <row r="5" spans="1:13" x14ac:dyDescent="0.25">
      <c r="A5" s="1" t="s">
        <v>42</v>
      </c>
      <c r="B5" s="173">
        <f>+Compilation!B30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</row>
    <row r="6" spans="1:13" ht="7.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63</v>
      </c>
      <c r="I7" s="281"/>
      <c r="J7" s="281"/>
      <c r="K7" s="281"/>
      <c r="L7" s="281"/>
      <c r="M7" s="282"/>
    </row>
    <row r="8" spans="1:13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72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3" x14ac:dyDescent="0.25">
      <c r="A9" s="38" t="str">
        <f>+Compilation!H28</f>
        <v>A2022</v>
      </c>
      <c r="B9" s="236">
        <f>+Compilation!I30</f>
        <v>0</v>
      </c>
      <c r="C9" s="236"/>
      <c r="D9" s="295"/>
      <c r="E9" s="296"/>
      <c r="F9" s="29">
        <f>Compilation!J30</f>
        <v>0</v>
      </c>
      <c r="G9" s="9"/>
      <c r="H9" s="116"/>
      <c r="I9" s="123"/>
      <c r="J9" s="114"/>
      <c r="K9" s="123"/>
      <c r="L9" s="105"/>
      <c r="M9" s="123"/>
    </row>
    <row r="10" spans="1:13" x14ac:dyDescent="0.25">
      <c r="A10" s="38" t="str">
        <f>+Compilation!H28</f>
        <v>A2022</v>
      </c>
      <c r="B10" s="237">
        <f>+Compilation!K30</f>
        <v>0</v>
      </c>
      <c r="C10" s="237"/>
      <c r="D10" s="289"/>
      <c r="E10" s="290"/>
      <c r="F10" s="29">
        <f>Compilation!L30</f>
        <v>0</v>
      </c>
      <c r="G10" s="2"/>
      <c r="H10" s="117"/>
      <c r="I10" s="10"/>
      <c r="J10" s="115"/>
      <c r="K10" s="10"/>
      <c r="L10" s="105"/>
      <c r="M10" s="10"/>
    </row>
    <row r="11" spans="1:13" x14ac:dyDescent="0.25">
      <c r="A11" s="38" t="str">
        <f>+Compilation!H28</f>
        <v>A2022</v>
      </c>
      <c r="B11" s="237">
        <f>+Compilation!M30</f>
        <v>0</v>
      </c>
      <c r="C11" s="237"/>
      <c r="D11" s="289"/>
      <c r="E11" s="290"/>
      <c r="F11" s="27">
        <f>Compilation!N30</f>
        <v>0</v>
      </c>
      <c r="G11" s="172"/>
      <c r="H11" s="117"/>
      <c r="I11" s="11"/>
      <c r="J11" s="115"/>
      <c r="K11" s="11"/>
      <c r="L11" s="105"/>
      <c r="M11" s="11"/>
    </row>
    <row r="12" spans="1:13" ht="15.75" thickBot="1" x14ac:dyDescent="0.3">
      <c r="A12" s="22" t="str">
        <f>+Compilation!H28</f>
        <v>A2022</v>
      </c>
      <c r="B12" s="238">
        <f>+Compilation!O30</f>
        <v>0</v>
      </c>
      <c r="C12" s="238"/>
      <c r="D12" s="298"/>
      <c r="E12" s="299"/>
      <c r="F12" s="28">
        <f>Compilation!P30</f>
        <v>0</v>
      </c>
      <c r="G12" s="172"/>
      <c r="H12" s="117"/>
      <c r="I12" s="11"/>
      <c r="J12" s="115"/>
      <c r="K12" s="11"/>
      <c r="L12" s="105"/>
      <c r="M12" s="11"/>
    </row>
    <row r="13" spans="1:13" x14ac:dyDescent="0.25">
      <c r="A13" s="23" t="str">
        <f>+Compilation!Q28</f>
        <v>H2023</v>
      </c>
      <c r="B13" s="236">
        <f>+Compilation!R30</f>
        <v>0</v>
      </c>
      <c r="C13" s="236"/>
      <c r="D13" s="291"/>
      <c r="E13" s="292"/>
      <c r="F13" s="29">
        <f>Compilation!S30</f>
        <v>0</v>
      </c>
      <c r="G13" s="2"/>
      <c r="H13" s="117"/>
      <c r="I13" s="11"/>
      <c r="J13" s="115"/>
      <c r="K13" s="11"/>
      <c r="L13" s="105"/>
      <c r="M13" s="11"/>
    </row>
    <row r="14" spans="1:13" x14ac:dyDescent="0.25">
      <c r="A14" s="24" t="str">
        <f>+Compilation!Q28</f>
        <v>H2023</v>
      </c>
      <c r="B14" s="237">
        <f>+Compilation!T30</f>
        <v>0</v>
      </c>
      <c r="C14" s="237"/>
      <c r="D14" s="289"/>
      <c r="E14" s="290"/>
      <c r="F14" s="27">
        <f>Compilation!U30</f>
        <v>0</v>
      </c>
      <c r="G14" s="2"/>
      <c r="H14" s="117"/>
      <c r="I14" s="11"/>
      <c r="J14" s="115"/>
      <c r="K14" s="11"/>
      <c r="L14" s="105"/>
      <c r="M14" s="11"/>
    </row>
    <row r="15" spans="1:13" x14ac:dyDescent="0.25">
      <c r="A15" s="24" t="str">
        <f>+Compilation!Q28</f>
        <v>H2023</v>
      </c>
      <c r="B15" s="237">
        <f>+Compilation!V30</f>
        <v>0</v>
      </c>
      <c r="C15" s="237"/>
      <c r="D15" s="289"/>
      <c r="E15" s="297"/>
      <c r="F15" s="27">
        <f>Compilation!W30</f>
        <v>0</v>
      </c>
      <c r="G15" s="2"/>
      <c r="H15" s="117"/>
      <c r="I15" s="11"/>
      <c r="J15" s="115"/>
      <c r="K15" s="11"/>
      <c r="L15" s="105"/>
      <c r="M15" s="11"/>
    </row>
    <row r="16" spans="1:13" ht="15.75" thickBot="1" x14ac:dyDescent="0.3">
      <c r="A16" s="25" t="str">
        <f>+Compilation!Q28</f>
        <v>H2023</v>
      </c>
      <c r="B16" s="238">
        <f>+Compilation!X30</f>
        <v>0</v>
      </c>
      <c r="C16" s="238"/>
      <c r="D16" s="298"/>
      <c r="E16" s="300"/>
      <c r="F16" s="28">
        <f>Compilation!Y30</f>
        <v>0</v>
      </c>
      <c r="G16" s="2"/>
      <c r="H16" s="117"/>
      <c r="I16" s="11"/>
      <c r="J16" s="115"/>
      <c r="K16" s="11"/>
      <c r="L16" s="105"/>
      <c r="M16" s="11"/>
    </row>
    <row r="17" spans="1:13" ht="15.75" thickBot="1" x14ac:dyDescent="0.3">
      <c r="A17" s="23" t="str">
        <f>+Compilation!Z28</f>
        <v>P2023</v>
      </c>
      <c r="B17" s="236">
        <f>+Compilation!AA30</f>
        <v>0</v>
      </c>
      <c r="C17" s="236"/>
      <c r="D17" s="291"/>
      <c r="E17" s="292"/>
      <c r="F17" s="29">
        <f>Compilation!AB30</f>
        <v>0</v>
      </c>
      <c r="G17" s="2"/>
      <c r="H17" s="118"/>
      <c r="I17" s="12"/>
      <c r="J17" s="113"/>
      <c r="K17" s="12"/>
      <c r="L17" s="162"/>
      <c r="M17" s="12"/>
    </row>
    <row r="18" spans="1:13" ht="16.5" thickTop="1" thickBot="1" x14ac:dyDescent="0.3">
      <c r="A18" s="39" t="str">
        <f>+Compilation!Z28</f>
        <v>P2023</v>
      </c>
      <c r="B18" s="311">
        <f>+Compilation!AC30</f>
        <v>0</v>
      </c>
      <c r="C18" s="311"/>
      <c r="D18" s="293"/>
      <c r="E18" s="294"/>
      <c r="F18" s="31">
        <f>Compilation!AD30</f>
        <v>0</v>
      </c>
      <c r="G18" s="2"/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3" ht="9" customHeight="1" thickBot="1" x14ac:dyDescent="0.3">
      <c r="A19" s="1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5"/>
    </row>
    <row r="20" spans="1:13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</row>
    <row r="21" spans="1:13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</row>
    <row r="22" spans="1:13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3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3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3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3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3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3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3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3" ht="6.75" customHeight="1" x14ac:dyDescent="0.25">
      <c r="A30" s="1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5"/>
    </row>
    <row r="31" spans="1:13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3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F34" s="2"/>
      <c r="G34" s="217"/>
      <c r="H34" s="217"/>
      <c r="I34" s="217"/>
      <c r="J34" s="2" t="s">
        <v>56</v>
      </c>
      <c r="K34" s="2"/>
      <c r="L34" s="2"/>
      <c r="M34" s="15"/>
    </row>
    <row r="35" spans="1:13" x14ac:dyDescent="0.25">
      <c r="A35" s="92" t="s">
        <v>57</v>
      </c>
      <c r="B35" s="2"/>
      <c r="C35" s="2"/>
      <c r="D35" s="2"/>
      <c r="E35" s="2"/>
      <c r="F35" s="2"/>
      <c r="G35" s="17" t="s">
        <v>58</v>
      </c>
      <c r="H35" s="2"/>
      <c r="I35" s="2"/>
      <c r="J35" s="2"/>
      <c r="K35" s="2"/>
      <c r="L35" s="2"/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JRNVCi6g7COPtodrG4YQ8sEa/B3Z9645kMViCoJxSHaSbu+ymjx976dfTD4DII8rbX5H97q+E9tEOul/IyWSnA==" saltValue="3BQl8dhxcePCPH7GlHNrWQ==" spinCount="100000" sheet="1" objects="1" scenarios="1"/>
  <mergeCells count="51">
    <mergeCell ref="B8:C8"/>
    <mergeCell ref="D8:E8"/>
    <mergeCell ref="A1:M1"/>
    <mergeCell ref="A2:M2"/>
    <mergeCell ref="F5:I5"/>
    <mergeCell ref="A7:F7"/>
    <mergeCell ref="H7:M7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A20:H20"/>
    <mergeCell ref="I20:I29"/>
    <mergeCell ref="J20:M20"/>
    <mergeCell ref="A21:H21"/>
    <mergeCell ref="J21:M21"/>
    <mergeCell ref="A22:H22"/>
    <mergeCell ref="J22:M22"/>
    <mergeCell ref="A23:H23"/>
    <mergeCell ref="J23:M23"/>
    <mergeCell ref="A24:H24"/>
    <mergeCell ref="J24:M24"/>
    <mergeCell ref="A25:H25"/>
    <mergeCell ref="J25:M25"/>
    <mergeCell ref="A26:H26"/>
    <mergeCell ref="J26:M26"/>
    <mergeCell ref="A31:L33"/>
    <mergeCell ref="A34:E34"/>
    <mergeCell ref="G34:I34"/>
    <mergeCell ref="A27:H27"/>
    <mergeCell ref="J27:M27"/>
    <mergeCell ref="A28:H28"/>
    <mergeCell ref="J28:M28"/>
    <mergeCell ref="A29:H29"/>
    <mergeCell ref="J29:M29"/>
  </mergeCells>
  <dataValidations count="3">
    <dataValidation type="list" allowBlank="1" sqref="L9:L17" xr:uid="{5CBC658B-204F-4D71-9F60-D1E5B8DC4745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  <dataValidation type="list" allowBlank="1" sqref="J9:J17" xr:uid="{EA630288-B3D5-49D1-AD5F-83568B46BDFC}">
      <formula1>"Directeur,Directrice,Responsable,Superviseure,Superviseur,Autres (précisez)"</formula1>
    </dataValidation>
    <dataValidation type="list" allowBlank="1" sqref="H9:H17" xr:uid="{F37F90C3-6C2F-4B03-A946-E52E39129008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</dataValidation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A30BE-93A4-4FD9-8D0A-CB07D56CB414}">
  <sheetPr>
    <tabColor theme="2" tint="-0.249977111117893"/>
  </sheetPr>
  <dimension ref="A1:M39"/>
  <sheetViews>
    <sheetView zoomScale="85" zoomScaleNormal="85" workbookViewId="0">
      <selection activeCell="A37" sqref="A37"/>
    </sheetView>
  </sheetViews>
  <sheetFormatPr baseColWidth="10" defaultRowHeight="15" x14ac:dyDescent="0.25"/>
  <cols>
    <col min="1" max="1" width="7.5703125" customWidth="1"/>
    <col min="2" max="2" width="9.5703125" customWidth="1"/>
    <col min="3" max="3" width="7.42578125" customWidth="1"/>
    <col min="4" max="4" width="9" customWidth="1"/>
    <col min="5" max="5" width="26.5703125" customWidth="1"/>
    <col min="6" max="6" width="6.42578125" customWidth="1"/>
    <col min="7" max="7" width="3.5703125" customWidth="1"/>
    <col min="8" max="8" width="20.85546875" customWidth="1"/>
    <col min="9" max="9" width="5.5703125" customWidth="1"/>
    <col min="10" max="10" width="36.5703125" customWidth="1"/>
    <col min="11" max="11" width="5.5703125" customWidth="1"/>
    <col min="12" max="12" width="22.5703125" customWidth="1"/>
    <col min="13" max="13" width="5.5703125" customWidth="1"/>
    <col min="14" max="14" width="5.140625" customWidth="1"/>
    <col min="15" max="16" width="3.85546875" customWidth="1"/>
  </cols>
  <sheetData>
    <row r="1" spans="1:13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</row>
    <row r="4" spans="1:13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1"/>
      <c r="K4" s="171"/>
      <c r="L4" s="32" t="s">
        <v>41</v>
      </c>
      <c r="M4" s="35">
        <f>K5+M5</f>
        <v>0</v>
      </c>
    </row>
    <row r="5" spans="1:13" x14ac:dyDescent="0.25">
      <c r="A5" s="1" t="s">
        <v>42</v>
      </c>
      <c r="B5" s="173">
        <f>+Compilation!B31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</row>
    <row r="6" spans="1:13" ht="7.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75" thickBot="1" x14ac:dyDescent="0.3">
      <c r="A7" s="288" t="s">
        <v>60</v>
      </c>
      <c r="B7" s="281"/>
      <c r="C7" s="281"/>
      <c r="D7" s="281"/>
      <c r="E7" s="281"/>
      <c r="F7" s="282"/>
      <c r="G7" s="3"/>
      <c r="H7" s="288" t="s">
        <v>63</v>
      </c>
      <c r="I7" s="281"/>
      <c r="J7" s="281"/>
      <c r="K7" s="281"/>
      <c r="L7" s="281"/>
      <c r="M7" s="282"/>
    </row>
    <row r="8" spans="1:13" ht="15.75" thickBot="1" x14ac:dyDescent="0.3">
      <c r="A8" s="33" t="s">
        <v>9</v>
      </c>
      <c r="B8" s="309" t="s">
        <v>47</v>
      </c>
      <c r="C8" s="310"/>
      <c r="D8" s="308" t="s">
        <v>48</v>
      </c>
      <c r="E8" s="309"/>
      <c r="F8" s="34" t="s">
        <v>11</v>
      </c>
      <c r="G8" s="172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3" x14ac:dyDescent="0.25">
      <c r="A9" s="38" t="str">
        <f>+Compilation!H28</f>
        <v>A2022</v>
      </c>
      <c r="B9" s="236">
        <f>+Compilation!I31</f>
        <v>0</v>
      </c>
      <c r="C9" s="236"/>
      <c r="D9" s="295"/>
      <c r="E9" s="296"/>
      <c r="F9" s="29">
        <f>Compilation!J31</f>
        <v>0</v>
      </c>
      <c r="G9" s="9"/>
      <c r="H9" s="116"/>
      <c r="I9" s="123"/>
      <c r="J9" s="114"/>
      <c r="K9" s="123"/>
      <c r="L9" s="105"/>
      <c r="M9" s="123"/>
    </row>
    <row r="10" spans="1:13" x14ac:dyDescent="0.25">
      <c r="A10" s="38" t="str">
        <f>+Compilation!H28</f>
        <v>A2022</v>
      </c>
      <c r="B10" s="237">
        <f>+Compilation!K31</f>
        <v>0</v>
      </c>
      <c r="C10" s="237"/>
      <c r="D10" s="289"/>
      <c r="E10" s="290"/>
      <c r="F10" s="29">
        <f>Compilation!L31</f>
        <v>0</v>
      </c>
      <c r="G10" s="2"/>
      <c r="H10" s="117"/>
      <c r="I10" s="10"/>
      <c r="J10" s="115"/>
      <c r="K10" s="10"/>
      <c r="L10" s="105"/>
      <c r="M10" s="10"/>
    </row>
    <row r="11" spans="1:13" x14ac:dyDescent="0.25">
      <c r="A11" s="38" t="str">
        <f>+Compilation!H28</f>
        <v>A2022</v>
      </c>
      <c r="B11" s="237">
        <f>+Compilation!M31</f>
        <v>0</v>
      </c>
      <c r="C11" s="237"/>
      <c r="D11" s="289"/>
      <c r="E11" s="290"/>
      <c r="F11" s="27">
        <f>Compilation!N31</f>
        <v>0</v>
      </c>
      <c r="G11" s="172"/>
      <c r="H11" s="117"/>
      <c r="I11" s="11"/>
      <c r="J11" s="115"/>
      <c r="K11" s="11"/>
      <c r="L11" s="105"/>
      <c r="M11" s="11"/>
    </row>
    <row r="12" spans="1:13" ht="15.75" thickBot="1" x14ac:dyDescent="0.3">
      <c r="A12" s="22" t="str">
        <f>+Compilation!H28</f>
        <v>A2022</v>
      </c>
      <c r="B12" s="238">
        <f>+Compilation!O31</f>
        <v>0</v>
      </c>
      <c r="C12" s="238"/>
      <c r="D12" s="298"/>
      <c r="E12" s="299"/>
      <c r="F12" s="28">
        <f>Compilation!P31</f>
        <v>0</v>
      </c>
      <c r="G12" s="172"/>
      <c r="H12" s="117"/>
      <c r="I12" s="11"/>
      <c r="J12" s="115"/>
      <c r="K12" s="11"/>
      <c r="L12" s="105"/>
      <c r="M12" s="11"/>
    </row>
    <row r="13" spans="1:13" x14ac:dyDescent="0.25">
      <c r="A13" s="23" t="str">
        <f>+Compilation!Q28</f>
        <v>H2023</v>
      </c>
      <c r="B13" s="236">
        <f>+Compilation!R31</f>
        <v>0</v>
      </c>
      <c r="C13" s="236"/>
      <c r="D13" s="291"/>
      <c r="E13" s="292"/>
      <c r="F13" s="29">
        <f>Compilation!S31</f>
        <v>0</v>
      </c>
      <c r="G13" s="2"/>
      <c r="H13" s="117"/>
      <c r="I13" s="11"/>
      <c r="J13" s="115"/>
      <c r="K13" s="11"/>
      <c r="L13" s="105"/>
      <c r="M13" s="11"/>
    </row>
    <row r="14" spans="1:13" x14ac:dyDescent="0.25">
      <c r="A14" s="24" t="str">
        <f>+Compilation!Q28</f>
        <v>H2023</v>
      </c>
      <c r="B14" s="237">
        <f>+Compilation!T31</f>
        <v>0</v>
      </c>
      <c r="C14" s="237"/>
      <c r="D14" s="289"/>
      <c r="E14" s="290"/>
      <c r="F14" s="27">
        <f>Compilation!U31</f>
        <v>0</v>
      </c>
      <c r="G14" s="2"/>
      <c r="H14" s="117"/>
      <c r="I14" s="11"/>
      <c r="J14" s="115"/>
      <c r="K14" s="11"/>
      <c r="L14" s="105"/>
      <c r="M14" s="11"/>
    </row>
    <row r="15" spans="1:13" x14ac:dyDescent="0.25">
      <c r="A15" s="24" t="str">
        <f>+Compilation!Q28</f>
        <v>H2023</v>
      </c>
      <c r="B15" s="237">
        <f>+Compilation!V31</f>
        <v>0</v>
      </c>
      <c r="C15" s="237"/>
      <c r="D15" s="289"/>
      <c r="E15" s="297"/>
      <c r="F15" s="27">
        <f>Compilation!W31</f>
        <v>0</v>
      </c>
      <c r="G15" s="2"/>
      <c r="H15" s="117"/>
      <c r="I15" s="11"/>
      <c r="J15" s="115"/>
      <c r="K15" s="11"/>
      <c r="L15" s="105"/>
      <c r="M15" s="11"/>
    </row>
    <row r="16" spans="1:13" ht="15.75" thickBot="1" x14ac:dyDescent="0.3">
      <c r="A16" s="25" t="str">
        <f>+Compilation!Q28</f>
        <v>H2023</v>
      </c>
      <c r="B16" s="238">
        <f>+Compilation!X31</f>
        <v>0</v>
      </c>
      <c r="C16" s="238"/>
      <c r="D16" s="298"/>
      <c r="E16" s="300"/>
      <c r="F16" s="28">
        <f>Compilation!Y31</f>
        <v>0</v>
      </c>
      <c r="G16" s="2"/>
      <c r="H16" s="117"/>
      <c r="I16" s="11"/>
      <c r="J16" s="115"/>
      <c r="K16" s="11"/>
      <c r="L16" s="105"/>
      <c r="M16" s="11"/>
    </row>
    <row r="17" spans="1:13" ht="15.75" thickBot="1" x14ac:dyDescent="0.3">
      <c r="A17" s="23" t="str">
        <f>+Compilation!Z28</f>
        <v>P2023</v>
      </c>
      <c r="B17" s="236">
        <f>+Compilation!AA31</f>
        <v>0</v>
      </c>
      <c r="C17" s="236"/>
      <c r="D17" s="291"/>
      <c r="E17" s="292"/>
      <c r="F17" s="29">
        <f>Compilation!AB31</f>
        <v>0</v>
      </c>
      <c r="G17" s="2"/>
      <c r="H17" s="118"/>
      <c r="I17" s="12"/>
      <c r="J17" s="113"/>
      <c r="K17" s="12"/>
      <c r="L17" s="162"/>
      <c r="M17" s="12"/>
    </row>
    <row r="18" spans="1:13" ht="16.5" thickTop="1" thickBot="1" x14ac:dyDescent="0.3">
      <c r="A18" s="39" t="str">
        <f>+Compilation!Z28</f>
        <v>P2023</v>
      </c>
      <c r="B18" s="311">
        <f>+Compilation!AC31</f>
        <v>0</v>
      </c>
      <c r="C18" s="311"/>
      <c r="D18" s="293"/>
      <c r="E18" s="294"/>
      <c r="F18" s="31">
        <f>Compilation!AD31</f>
        <v>0</v>
      </c>
      <c r="G18" s="2"/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3" ht="9" customHeight="1" thickBot="1" x14ac:dyDescent="0.3">
      <c r="A19" s="1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5"/>
    </row>
    <row r="20" spans="1:13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</row>
    <row r="21" spans="1:13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</row>
    <row r="22" spans="1:13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3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3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3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3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3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3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3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3" ht="6.75" customHeight="1" x14ac:dyDescent="0.25">
      <c r="A30" s="1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5"/>
    </row>
    <row r="31" spans="1:13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3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F34" s="2"/>
      <c r="G34" s="217"/>
      <c r="H34" s="217"/>
      <c r="I34" s="217"/>
      <c r="J34" s="2" t="s">
        <v>56</v>
      </c>
      <c r="K34" s="2"/>
      <c r="L34" s="2"/>
      <c r="M34" s="15"/>
    </row>
    <row r="35" spans="1:13" x14ac:dyDescent="0.25">
      <c r="A35" s="92" t="s">
        <v>57</v>
      </c>
      <c r="B35" s="2"/>
      <c r="C35" s="2"/>
      <c r="D35" s="2"/>
      <c r="E35" s="2"/>
      <c r="F35" s="2"/>
      <c r="G35" s="17" t="s">
        <v>58</v>
      </c>
      <c r="H35" s="2"/>
      <c r="I35" s="2"/>
      <c r="J35" s="2"/>
      <c r="K35" s="2"/>
      <c r="L35" s="2"/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</sheetData>
  <sheetProtection algorithmName="SHA-512" hashValue="8hsDlDzNSGoElq1mqjxGHudiU8uaK5wXlBJpNVQtn57+hYSl885rqmzC4rlmtamhUvKoad5CxK6xDrmjVFHJ1g==" saltValue="Y57vZD/Ulk8QyHeSgcfkGw==" spinCount="100000" sheet="1" objects="1" scenarios="1"/>
  <mergeCells count="51">
    <mergeCell ref="B8:C8"/>
    <mergeCell ref="D8:E8"/>
    <mergeCell ref="A1:M1"/>
    <mergeCell ref="A2:M2"/>
    <mergeCell ref="F5:I5"/>
    <mergeCell ref="A7:F7"/>
    <mergeCell ref="H7:M7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A20:H20"/>
    <mergeCell ref="I20:I29"/>
    <mergeCell ref="J20:M20"/>
    <mergeCell ref="A21:H21"/>
    <mergeCell ref="J21:M21"/>
    <mergeCell ref="A22:H22"/>
    <mergeCell ref="J22:M22"/>
    <mergeCell ref="A23:H23"/>
    <mergeCell ref="J23:M23"/>
    <mergeCell ref="A24:H24"/>
    <mergeCell ref="J24:M24"/>
    <mergeCell ref="A25:H25"/>
    <mergeCell ref="J25:M25"/>
    <mergeCell ref="A26:H26"/>
    <mergeCell ref="J26:M26"/>
    <mergeCell ref="A31:L33"/>
    <mergeCell ref="A34:E34"/>
    <mergeCell ref="G34:I34"/>
    <mergeCell ref="A27:H27"/>
    <mergeCell ref="J27:M27"/>
    <mergeCell ref="A28:H28"/>
    <mergeCell ref="J28:M28"/>
    <mergeCell ref="A29:H29"/>
    <mergeCell ref="J29:M29"/>
  </mergeCells>
  <dataValidations count="3">
    <dataValidation type="list" allowBlank="1" sqref="L9:L17" xr:uid="{A3E37CE6-B7C9-4F9D-9F7A-B4F944BCE4BD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  <dataValidation type="list" allowBlank="1" sqref="J9:J17" xr:uid="{35496213-1EB6-491A-A73F-8B7F7F5F0DF9}">
      <formula1>"Directeur,Directrice,Responsable,Superviseure,Superviseur,Autres (précisez)"</formula1>
    </dataValidation>
    <dataValidation type="list" allowBlank="1" sqref="H9:H17" xr:uid="{CF8B4904-E63F-4C78-99A5-749F755C47EF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9" tint="0.59999389629810485"/>
  </sheetPr>
  <dimension ref="A1:Q42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 t="s">
        <v>40</v>
      </c>
      <c r="L3" s="88">
        <f ca="1">TODAY()</f>
        <v>44571</v>
      </c>
      <c r="M3" s="88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160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+Compilation!B5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160">
        <f>SUM(F9:F18)</f>
        <v>0</v>
      </c>
      <c r="L5" s="32" t="s">
        <v>44</v>
      </c>
      <c r="M5" s="160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65" t="s">
        <v>46</v>
      </c>
      <c r="I7" s="266"/>
      <c r="J7" s="266"/>
      <c r="K7" s="266"/>
      <c r="L7" s="266"/>
      <c r="M7" s="268"/>
    </row>
    <row r="8" spans="1:17" ht="15.75" thickBot="1" x14ac:dyDescent="0.3">
      <c r="A8" s="4" t="s">
        <v>9</v>
      </c>
      <c r="B8" s="256" t="s">
        <v>47</v>
      </c>
      <c r="C8" s="257"/>
      <c r="D8" s="256" t="s">
        <v>48</v>
      </c>
      <c r="E8" s="258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20" t="str">
        <f>+Compilation!H5</f>
        <v>A2022</v>
      </c>
      <c r="B9" s="259">
        <f>+Compilation!I5</f>
        <v>0</v>
      </c>
      <c r="C9" s="260"/>
      <c r="D9" s="234"/>
      <c r="E9" s="235"/>
      <c r="F9" s="26">
        <f>Compilation!J5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21" t="str">
        <f>+Compilation!H5</f>
        <v>A2022</v>
      </c>
      <c r="B10" s="261">
        <f>+Compilation!K5</f>
        <v>0</v>
      </c>
      <c r="C10" s="262"/>
      <c r="D10" s="232"/>
      <c r="E10" s="233"/>
      <c r="F10" s="27">
        <f>Compilation!L5</f>
        <v>0</v>
      </c>
      <c r="H10" s="117"/>
      <c r="I10" s="10"/>
      <c r="J10" s="115"/>
      <c r="K10" s="10"/>
      <c r="L10" s="105"/>
      <c r="M10" s="10"/>
    </row>
    <row r="11" spans="1:17" x14ac:dyDescent="0.25">
      <c r="A11" s="21" t="str">
        <f>+Compilation!H5</f>
        <v>A2022</v>
      </c>
      <c r="B11" s="261">
        <f>+Compilation!M5</f>
        <v>0</v>
      </c>
      <c r="C11" s="262"/>
      <c r="D11" s="232"/>
      <c r="E11" s="233"/>
      <c r="F11" s="27">
        <f>Compilation!N5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+Compilation!H5</f>
        <v>A2022</v>
      </c>
      <c r="B12" s="263">
        <f>+Compilation!O5</f>
        <v>0</v>
      </c>
      <c r="C12" s="264"/>
      <c r="D12" s="242"/>
      <c r="E12" s="243"/>
      <c r="F12" s="28">
        <f>Compilation!P5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+Compilation!Q5</f>
        <v>H2023</v>
      </c>
      <c r="B13" s="259">
        <f>+Compilation!R5</f>
        <v>0</v>
      </c>
      <c r="C13" s="260"/>
      <c r="D13" s="234"/>
      <c r="E13" s="235"/>
      <c r="F13" s="29">
        <f>Compilation!S5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+Compilation!Q5</f>
        <v>H2023</v>
      </c>
      <c r="B14" s="261">
        <f>+Compilation!T5</f>
        <v>0</v>
      </c>
      <c r="C14" s="262"/>
      <c r="D14" s="232"/>
      <c r="E14" s="233"/>
      <c r="F14" s="27">
        <f>Compilation!U5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+Compilation!Q5</f>
        <v>H2023</v>
      </c>
      <c r="B15" s="261">
        <f>+Compilation!V5</f>
        <v>0</v>
      </c>
      <c r="C15" s="262"/>
      <c r="D15" s="232"/>
      <c r="E15" s="233"/>
      <c r="F15" s="27">
        <f>Compilation!W5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+Compilation!Q5</f>
        <v>H2023</v>
      </c>
      <c r="B16" s="263">
        <f>+Compilation!X5</f>
        <v>0</v>
      </c>
      <c r="C16" s="264"/>
      <c r="D16" s="242"/>
      <c r="E16" s="243"/>
      <c r="F16" s="28">
        <f>Compilation!Y5</f>
        <v>0</v>
      </c>
      <c r="H16" s="117"/>
      <c r="I16" s="11"/>
      <c r="J16" s="115"/>
      <c r="K16" s="11"/>
      <c r="L16" s="105"/>
      <c r="M16" s="11"/>
    </row>
    <row r="17" spans="1:16" ht="15.75" thickBot="1" x14ac:dyDescent="0.3">
      <c r="A17" s="23" t="str">
        <f>+Compilation!Z5</f>
        <v>P2023</v>
      </c>
      <c r="B17" s="259">
        <f>+Compilation!AA5</f>
        <v>0</v>
      </c>
      <c r="C17" s="260"/>
      <c r="D17" s="234"/>
      <c r="E17" s="235"/>
      <c r="F17" s="29">
        <f>Compilation!AB5</f>
        <v>0</v>
      </c>
      <c r="H17" s="118"/>
      <c r="I17" s="12"/>
      <c r="J17" s="113"/>
      <c r="K17" s="12"/>
      <c r="L17" s="162"/>
      <c r="M17" s="12"/>
    </row>
    <row r="18" spans="1:16" ht="16.5" thickTop="1" thickBot="1" x14ac:dyDescent="0.3">
      <c r="A18" s="25" t="str">
        <f>+Compilation!Z5</f>
        <v>P2023</v>
      </c>
      <c r="B18" s="263">
        <f>+Compilation!AC5</f>
        <v>0</v>
      </c>
      <c r="C18" s="264"/>
      <c r="D18" s="244"/>
      <c r="E18" s="245"/>
      <c r="F18" s="28">
        <f>Compilation!AD5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6" ht="9" customHeight="1" thickBot="1" x14ac:dyDescent="0.3">
      <c r="A19" s="124"/>
      <c r="B19" s="125"/>
      <c r="C19" s="125"/>
      <c r="D19" s="126"/>
      <c r="E19" s="126"/>
      <c r="F19" s="40"/>
      <c r="H19" s="127"/>
      <c r="I19" s="40"/>
      <c r="J19" s="128"/>
      <c r="K19" s="40"/>
      <c r="L19" s="127"/>
      <c r="M19" s="129"/>
    </row>
    <row r="20" spans="1:16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5"/>
      <c r="J20" s="275" t="s">
        <v>53</v>
      </c>
      <c r="K20" s="276"/>
      <c r="L20" s="276"/>
      <c r="M20" s="277"/>
      <c r="N20" s="1"/>
      <c r="O20" s="1"/>
      <c r="P20" s="1"/>
    </row>
    <row r="21" spans="1:16" ht="14.2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5"/>
      <c r="J21" s="226"/>
      <c r="K21" s="227"/>
      <c r="L21" s="227"/>
      <c r="M21" s="228"/>
      <c r="N21" s="152"/>
      <c r="O21" s="1"/>
      <c r="P21" s="1"/>
    </row>
    <row r="22" spans="1:16" x14ac:dyDescent="0.25">
      <c r="A22" s="209"/>
      <c r="B22" s="210"/>
      <c r="C22" s="210"/>
      <c r="D22" s="210"/>
      <c r="E22" s="210"/>
      <c r="F22" s="210"/>
      <c r="G22" s="210"/>
      <c r="H22" s="211"/>
      <c r="I22" s="225"/>
      <c r="J22" s="209"/>
      <c r="K22" s="210"/>
      <c r="L22" s="210"/>
      <c r="M22" s="211"/>
      <c r="N22" s="14"/>
    </row>
    <row r="23" spans="1:16" x14ac:dyDescent="0.25">
      <c r="A23" s="209"/>
      <c r="B23" s="210"/>
      <c r="C23" s="210"/>
      <c r="D23" s="210"/>
      <c r="E23" s="210"/>
      <c r="F23" s="210"/>
      <c r="G23" s="210"/>
      <c r="H23" s="211"/>
      <c r="I23" s="225"/>
      <c r="J23" s="209"/>
      <c r="K23" s="210"/>
      <c r="L23" s="210"/>
      <c r="M23" s="211"/>
      <c r="N23" s="14"/>
    </row>
    <row r="24" spans="1:16" x14ac:dyDescent="0.25">
      <c r="A24" s="209"/>
      <c r="B24" s="210"/>
      <c r="C24" s="210"/>
      <c r="D24" s="210"/>
      <c r="E24" s="210"/>
      <c r="F24" s="210"/>
      <c r="G24" s="210"/>
      <c r="H24" s="211"/>
      <c r="I24" s="225"/>
      <c r="J24" s="209"/>
      <c r="K24" s="210"/>
      <c r="L24" s="210"/>
      <c r="M24" s="211"/>
      <c r="N24" s="14"/>
    </row>
    <row r="25" spans="1:16" x14ac:dyDescent="0.25">
      <c r="A25" s="209"/>
      <c r="B25" s="210"/>
      <c r="C25" s="210"/>
      <c r="D25" s="210"/>
      <c r="E25" s="210"/>
      <c r="F25" s="210"/>
      <c r="G25" s="210"/>
      <c r="H25" s="211"/>
      <c r="I25" s="225"/>
      <c r="J25" s="209"/>
      <c r="K25" s="210"/>
      <c r="L25" s="210"/>
      <c r="M25" s="211"/>
      <c r="N25" s="14"/>
    </row>
    <row r="26" spans="1:16" x14ac:dyDescent="0.25">
      <c r="A26" s="209"/>
      <c r="B26" s="210"/>
      <c r="C26" s="210"/>
      <c r="D26" s="210"/>
      <c r="E26" s="210"/>
      <c r="F26" s="210"/>
      <c r="G26" s="210"/>
      <c r="H26" s="211"/>
      <c r="I26" s="225"/>
      <c r="J26" s="209"/>
      <c r="K26" s="210"/>
      <c r="L26" s="210"/>
      <c r="M26" s="211"/>
      <c r="N26" s="14"/>
    </row>
    <row r="27" spans="1:16" x14ac:dyDescent="0.25">
      <c r="A27" s="209"/>
      <c r="B27" s="210"/>
      <c r="C27" s="210"/>
      <c r="D27" s="210"/>
      <c r="E27" s="210"/>
      <c r="F27" s="210"/>
      <c r="G27" s="210"/>
      <c r="H27" s="211"/>
      <c r="I27" s="225"/>
      <c r="J27" s="209"/>
      <c r="K27" s="210"/>
      <c r="L27" s="210"/>
      <c r="M27" s="211"/>
      <c r="N27" s="14"/>
    </row>
    <row r="28" spans="1:16" x14ac:dyDescent="0.25">
      <c r="A28" s="209"/>
      <c r="B28" s="210"/>
      <c r="C28" s="210"/>
      <c r="D28" s="210"/>
      <c r="E28" s="210"/>
      <c r="F28" s="210"/>
      <c r="G28" s="210"/>
      <c r="H28" s="211"/>
      <c r="I28" s="225"/>
      <c r="J28" s="209"/>
      <c r="K28" s="210"/>
      <c r="L28" s="210"/>
      <c r="M28" s="211"/>
      <c r="N28" s="14"/>
    </row>
    <row r="29" spans="1:16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5"/>
      <c r="J29" s="212"/>
      <c r="K29" s="213"/>
      <c r="L29" s="213"/>
      <c r="M29" s="214"/>
      <c r="N29" s="14"/>
    </row>
    <row r="30" spans="1:16" ht="6.75" customHeight="1" x14ac:dyDescent="0.25"/>
    <row r="31" spans="1:16" ht="19.5" customHeight="1" x14ac:dyDescent="0.25">
      <c r="A31" s="270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153"/>
    </row>
    <row r="32" spans="1:16" ht="14.45" customHeight="1" x14ac:dyDescent="0.25">
      <c r="A32" s="271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154"/>
    </row>
    <row r="33" spans="1:13" ht="14.45" customHeight="1" x14ac:dyDescent="0.25">
      <c r="A33" s="27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155"/>
    </row>
    <row r="34" spans="1:13" ht="25.35" customHeight="1" x14ac:dyDescent="0.25">
      <c r="A34" s="273"/>
      <c r="B34" s="274"/>
      <c r="C34" s="274"/>
      <c r="D34" s="274"/>
      <c r="E34" s="274"/>
      <c r="G34" s="269"/>
      <c r="H34" s="269"/>
      <c r="I34" s="269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  <row r="40" spans="1:13" x14ac:dyDescent="0.25">
      <c r="A40" s="18"/>
    </row>
    <row r="41" spans="1:13" x14ac:dyDescent="0.25">
      <c r="A41" s="18"/>
    </row>
    <row r="42" spans="1:13" x14ac:dyDescent="0.25">
      <c r="A42" s="19"/>
    </row>
  </sheetData>
  <sheetProtection algorithmName="SHA-512" hashValue="wjtEhSfM8zFryLZFLgBXcOIVPrL5k4odHyMSf7Zyqcb8OlI6achzaOu39+wUsjUrQ+IL5CWaIAIQAzUD1Me4Yw==" saltValue="ZMjXNn4Sbe8GufioiLJIeQ==" spinCount="100000" sheet="1" objects="1" scenarios="1" selectLockedCells="1"/>
  <mergeCells count="51">
    <mergeCell ref="D13:E13"/>
    <mergeCell ref="G34:I34"/>
    <mergeCell ref="A31:L33"/>
    <mergeCell ref="A24:H24"/>
    <mergeCell ref="A25:H25"/>
    <mergeCell ref="A26:H26"/>
    <mergeCell ref="A34:E34"/>
    <mergeCell ref="A29:H29"/>
    <mergeCell ref="J28:M28"/>
    <mergeCell ref="J29:M29"/>
    <mergeCell ref="I20:I29"/>
    <mergeCell ref="J20:M20"/>
    <mergeCell ref="J21:M21"/>
    <mergeCell ref="A22:H22"/>
    <mergeCell ref="A28:H28"/>
    <mergeCell ref="A20:H20"/>
    <mergeCell ref="D9:E9"/>
    <mergeCell ref="D10:E10"/>
    <mergeCell ref="B10:C10"/>
    <mergeCell ref="B11:C11"/>
    <mergeCell ref="B12:C12"/>
    <mergeCell ref="D11:E11"/>
    <mergeCell ref="D12:E12"/>
    <mergeCell ref="B9:C9"/>
    <mergeCell ref="A27:H27"/>
    <mergeCell ref="D14:E14"/>
    <mergeCell ref="A23:H23"/>
    <mergeCell ref="B17:C17"/>
    <mergeCell ref="D17:E17"/>
    <mergeCell ref="B18:C18"/>
    <mergeCell ref="A1:M1"/>
    <mergeCell ref="A2:M2"/>
    <mergeCell ref="F5:I5"/>
    <mergeCell ref="A7:F7"/>
    <mergeCell ref="H7:M7"/>
    <mergeCell ref="B8:C8"/>
    <mergeCell ref="J25:M25"/>
    <mergeCell ref="J26:M26"/>
    <mergeCell ref="J27:M27"/>
    <mergeCell ref="D8:E8"/>
    <mergeCell ref="J22:M22"/>
    <mergeCell ref="J23:M23"/>
    <mergeCell ref="J24:M24"/>
    <mergeCell ref="A21:H21"/>
    <mergeCell ref="D15:E15"/>
    <mergeCell ref="D16:E16"/>
    <mergeCell ref="D18:E18"/>
    <mergeCell ref="B13:C13"/>
    <mergeCell ref="B14:C14"/>
    <mergeCell ref="B15:C15"/>
    <mergeCell ref="B16:C16"/>
  </mergeCells>
  <dataValidations count="3">
    <dataValidation type="list" allowBlank="1" sqref="H9:H17" xr:uid="{00000000-0002-0000-02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200-000001000000}">
      <formula1>"Directeur,Directrice,Responsable,Superviseure,Superviseur,Autres (précisez)"</formula1>
    </dataValidation>
    <dataValidation type="list" allowBlank="1" sqref="L9:L17" xr:uid="{00000000-0002-0000-02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euil1"/>
  <dimension ref="A1:C16"/>
  <sheetViews>
    <sheetView workbookViewId="0"/>
  </sheetViews>
  <sheetFormatPr baseColWidth="10" defaultColWidth="11.42578125" defaultRowHeight="15" x14ac:dyDescent="0.25"/>
  <cols>
    <col min="1" max="1" width="23" customWidth="1"/>
    <col min="2" max="2" width="21" customWidth="1"/>
    <col min="3" max="3" width="18.42578125" customWidth="1"/>
  </cols>
  <sheetData>
    <row r="1" spans="1:3" x14ac:dyDescent="0.25">
      <c r="A1" s="119" t="s">
        <v>66</v>
      </c>
      <c r="B1" s="119" t="s">
        <v>67</v>
      </c>
      <c r="C1" s="119" t="s">
        <v>68</v>
      </c>
    </row>
    <row r="2" spans="1:3" x14ac:dyDescent="0.25">
      <c r="A2" s="120"/>
      <c r="B2" s="120"/>
      <c r="C2" s="120"/>
    </row>
    <row r="3" spans="1:3" x14ac:dyDescent="0.25">
      <c r="A3" s="2" t="s">
        <v>69</v>
      </c>
      <c r="B3" s="2" t="s">
        <v>70</v>
      </c>
      <c r="C3" s="2" t="s">
        <v>71</v>
      </c>
    </row>
    <row r="4" spans="1:3" x14ac:dyDescent="0.25">
      <c r="A4" s="2" t="s">
        <v>72</v>
      </c>
      <c r="B4" s="2" t="s">
        <v>73</v>
      </c>
      <c r="C4" s="2" t="s">
        <v>74</v>
      </c>
    </row>
    <row r="5" spans="1:3" x14ac:dyDescent="0.25">
      <c r="A5" s="2" t="s">
        <v>75</v>
      </c>
      <c r="B5" s="2" t="s">
        <v>76</v>
      </c>
    </row>
    <row r="6" spans="1:3" x14ac:dyDescent="0.25">
      <c r="A6" s="2" t="s">
        <v>77</v>
      </c>
      <c r="B6" s="2" t="s">
        <v>78</v>
      </c>
    </row>
    <row r="7" spans="1:3" x14ac:dyDescent="0.25">
      <c r="A7" s="2" t="s">
        <v>79</v>
      </c>
      <c r="B7" s="2" t="s">
        <v>80</v>
      </c>
    </row>
    <row r="8" spans="1:3" x14ac:dyDescent="0.25">
      <c r="A8" s="2" t="s">
        <v>74</v>
      </c>
      <c r="B8" s="2" t="s">
        <v>74</v>
      </c>
    </row>
    <row r="9" spans="1:3" x14ac:dyDescent="0.25">
      <c r="A9" s="2"/>
    </row>
    <row r="16" spans="1:3" x14ac:dyDescent="0.25">
      <c r="A1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59999389629810485"/>
    <pageSetUpPr fitToPage="1"/>
  </sheetPr>
  <dimension ref="A1:Q42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62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88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+Compilation!B6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4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20" t="str">
        <f>+Compilation!H6</f>
        <v>A2022</v>
      </c>
      <c r="B9" s="236">
        <f>+Compilation!I6</f>
        <v>0</v>
      </c>
      <c r="C9" s="236"/>
      <c r="D9" s="234"/>
      <c r="E9" s="285"/>
      <c r="F9" s="26">
        <f>Compilation!J6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21" t="str">
        <f>+Compilation!H6</f>
        <v>A2022</v>
      </c>
      <c r="B10" s="237">
        <f>+Compilation!K6</f>
        <v>0</v>
      </c>
      <c r="C10" s="237"/>
      <c r="D10" s="232"/>
      <c r="E10" s="216"/>
      <c r="F10" s="27">
        <f>Compilation!L6</f>
        <v>0</v>
      </c>
      <c r="H10" s="117"/>
      <c r="I10" s="10"/>
      <c r="J10" s="115"/>
      <c r="K10" s="10"/>
      <c r="L10" s="105"/>
      <c r="M10" s="10"/>
    </row>
    <row r="11" spans="1:17" x14ac:dyDescent="0.25">
      <c r="A11" s="21" t="str">
        <f>+Compilation!H6</f>
        <v>A2022</v>
      </c>
      <c r="B11" s="237">
        <f>+Compilation!M6</f>
        <v>0</v>
      </c>
      <c r="C11" s="237"/>
      <c r="D11" s="232"/>
      <c r="E11" s="216"/>
      <c r="F11" s="27">
        <f>Compilation!N6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+Compilation!H6</f>
        <v>A2022</v>
      </c>
      <c r="B12" s="238">
        <f>+Compilation!O6</f>
        <v>0</v>
      </c>
      <c r="C12" s="238"/>
      <c r="D12" s="242"/>
      <c r="E12" s="286"/>
      <c r="F12" s="28">
        <f>Compilation!P6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+Compilation!Q6</f>
        <v>H2023</v>
      </c>
      <c r="B13" s="236">
        <f>+Compilation!R6</f>
        <v>0</v>
      </c>
      <c r="C13" s="236"/>
      <c r="D13" s="279"/>
      <c r="E13" s="274"/>
      <c r="F13" s="29">
        <f>Compilation!S6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+Compilation!Q6</f>
        <v>H2023</v>
      </c>
      <c r="B14" s="237">
        <f>+Compilation!T6</f>
        <v>0</v>
      </c>
      <c r="C14" s="237"/>
      <c r="D14" s="232"/>
      <c r="E14" s="216"/>
      <c r="F14" s="27">
        <f>Compilation!U6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+Compilation!Q6</f>
        <v>H2023</v>
      </c>
      <c r="B15" s="237">
        <f>+Compilation!V6</f>
        <v>0</v>
      </c>
      <c r="C15" s="237"/>
      <c r="D15" s="232"/>
      <c r="E15" s="233"/>
      <c r="F15" s="27">
        <f>Compilation!W6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+Compilation!Q6</f>
        <v>H2023</v>
      </c>
      <c r="B16" s="238">
        <f>+Compilation!X6</f>
        <v>0</v>
      </c>
      <c r="C16" s="238"/>
      <c r="D16" s="242"/>
      <c r="E16" s="243"/>
      <c r="F16" s="28">
        <f>Compilation!Y6</f>
        <v>0</v>
      </c>
      <c r="H16" s="117"/>
      <c r="I16" s="11"/>
      <c r="J16" s="115"/>
      <c r="K16" s="11"/>
      <c r="L16" s="105"/>
      <c r="M16" s="11"/>
    </row>
    <row r="17" spans="1:16" ht="15.75" thickBot="1" x14ac:dyDescent="0.3">
      <c r="A17" s="23" t="str">
        <f>+Compilation!Z6</f>
        <v>P2023</v>
      </c>
      <c r="B17" s="236">
        <f>+Compilation!AA6</f>
        <v>0</v>
      </c>
      <c r="C17" s="236"/>
      <c r="D17" s="279"/>
      <c r="E17" s="274"/>
      <c r="F17" s="29">
        <f>Compilation!AB6</f>
        <v>0</v>
      </c>
      <c r="H17" s="118"/>
      <c r="I17" s="12"/>
      <c r="J17" s="113"/>
      <c r="K17" s="12"/>
      <c r="L17" s="162"/>
      <c r="M17" s="12"/>
    </row>
    <row r="18" spans="1:16" ht="15" customHeight="1" thickTop="1" thickBot="1" x14ac:dyDescent="0.3">
      <c r="A18" s="25" t="str">
        <f>+Compilation!Z6</f>
        <v>P2023</v>
      </c>
      <c r="B18" s="238">
        <f>+Compilation!AC6</f>
        <v>0</v>
      </c>
      <c r="C18" s="238"/>
      <c r="D18" s="244"/>
      <c r="E18" s="245"/>
      <c r="F18" s="28">
        <f>Compilation!AD6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6" ht="9" customHeight="1" thickBot="1" x14ac:dyDescent="0.3">
      <c r="A19" s="124"/>
      <c r="B19" s="125"/>
      <c r="C19" s="125"/>
      <c r="D19" s="126"/>
      <c r="E19" s="126"/>
      <c r="F19" s="40"/>
      <c r="H19" s="127"/>
      <c r="I19" s="40"/>
      <c r="J19" s="128"/>
      <c r="K19" s="40"/>
      <c r="L19" s="127"/>
      <c r="M19" s="129"/>
    </row>
    <row r="20" spans="1:16" ht="29.1" customHeight="1" thickBot="1" x14ac:dyDescent="0.3">
      <c r="A20" s="280" t="s">
        <v>52</v>
      </c>
      <c r="B20" s="281"/>
      <c r="C20" s="281"/>
      <c r="D20" s="281"/>
      <c r="E20" s="281"/>
      <c r="F20" s="281"/>
      <c r="G20" s="281"/>
      <c r="H20" s="282"/>
      <c r="I20" s="224"/>
      <c r="J20" s="280" t="s">
        <v>53</v>
      </c>
      <c r="K20" s="281"/>
      <c r="L20" s="281"/>
      <c r="M20" s="282"/>
      <c r="N20" s="1"/>
      <c r="O20" s="1"/>
      <c r="P20" s="1"/>
    </row>
    <row r="21" spans="1:16" ht="14.2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5"/>
      <c r="J21" s="226"/>
      <c r="K21" s="227"/>
      <c r="L21" s="227"/>
      <c r="M21" s="228"/>
      <c r="N21" s="1"/>
      <c r="O21" s="1"/>
      <c r="P21" s="1"/>
    </row>
    <row r="22" spans="1:16" x14ac:dyDescent="0.25">
      <c r="A22" s="209"/>
      <c r="B22" s="210"/>
      <c r="C22" s="210"/>
      <c r="D22" s="210"/>
      <c r="E22" s="210"/>
      <c r="F22" s="210"/>
      <c r="G22" s="210"/>
      <c r="H22" s="211"/>
      <c r="I22" s="225"/>
      <c r="J22" s="209"/>
      <c r="K22" s="210"/>
      <c r="L22" s="210"/>
      <c r="M22" s="211"/>
    </row>
    <row r="23" spans="1:16" x14ac:dyDescent="0.25">
      <c r="A23" s="209"/>
      <c r="B23" s="210"/>
      <c r="C23" s="210"/>
      <c r="D23" s="210"/>
      <c r="E23" s="210"/>
      <c r="F23" s="210"/>
      <c r="G23" s="210"/>
      <c r="H23" s="211"/>
      <c r="I23" s="225"/>
      <c r="J23" s="209"/>
      <c r="K23" s="210"/>
      <c r="L23" s="210"/>
      <c r="M23" s="211"/>
    </row>
    <row r="24" spans="1:16" x14ac:dyDescent="0.25">
      <c r="A24" s="209"/>
      <c r="B24" s="210"/>
      <c r="C24" s="210"/>
      <c r="D24" s="210"/>
      <c r="E24" s="210"/>
      <c r="F24" s="210"/>
      <c r="G24" s="210"/>
      <c r="H24" s="211"/>
      <c r="I24" s="225"/>
      <c r="J24" s="209"/>
      <c r="K24" s="210"/>
      <c r="L24" s="210"/>
      <c r="M24" s="211"/>
    </row>
    <row r="25" spans="1:16" x14ac:dyDescent="0.25">
      <c r="A25" s="209"/>
      <c r="B25" s="210"/>
      <c r="C25" s="210"/>
      <c r="D25" s="210"/>
      <c r="E25" s="210"/>
      <c r="F25" s="210"/>
      <c r="G25" s="210"/>
      <c r="H25" s="211"/>
      <c r="I25" s="225"/>
      <c r="J25" s="209"/>
      <c r="K25" s="210"/>
      <c r="L25" s="210"/>
      <c r="M25" s="211"/>
    </row>
    <row r="26" spans="1:16" x14ac:dyDescent="0.25">
      <c r="A26" s="209"/>
      <c r="B26" s="210"/>
      <c r="C26" s="210"/>
      <c r="D26" s="210"/>
      <c r="E26" s="210"/>
      <c r="F26" s="210"/>
      <c r="G26" s="210"/>
      <c r="H26" s="211"/>
      <c r="I26" s="225"/>
      <c r="J26" s="209"/>
      <c r="K26" s="210"/>
      <c r="L26" s="210"/>
      <c r="M26" s="211"/>
    </row>
    <row r="27" spans="1:16" x14ac:dyDescent="0.25">
      <c r="A27" s="209"/>
      <c r="B27" s="210"/>
      <c r="C27" s="210"/>
      <c r="D27" s="210"/>
      <c r="E27" s="210"/>
      <c r="F27" s="210"/>
      <c r="G27" s="210"/>
      <c r="H27" s="211"/>
      <c r="I27" s="225"/>
      <c r="J27" s="209"/>
      <c r="K27" s="210"/>
      <c r="L27" s="210"/>
      <c r="M27" s="211"/>
    </row>
    <row r="28" spans="1:16" x14ac:dyDescent="0.25">
      <c r="A28" s="209"/>
      <c r="B28" s="210"/>
      <c r="C28" s="210"/>
      <c r="D28" s="210"/>
      <c r="E28" s="210"/>
      <c r="F28" s="210"/>
      <c r="G28" s="210"/>
      <c r="H28" s="211"/>
      <c r="I28" s="225"/>
      <c r="J28" s="209"/>
      <c r="K28" s="210"/>
      <c r="L28" s="210"/>
      <c r="M28" s="211"/>
    </row>
    <row r="29" spans="1:16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5"/>
      <c r="J29" s="212"/>
      <c r="K29" s="213"/>
      <c r="L29" s="213"/>
      <c r="M29" s="214"/>
    </row>
    <row r="30" spans="1:16" ht="6.75" customHeight="1" x14ac:dyDescent="0.25">
      <c r="A30" s="14"/>
      <c r="M30" s="15"/>
    </row>
    <row r="31" spans="1:16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6" ht="14.45" customHeight="1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ht="14.45" customHeight="1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  <row r="40" spans="1:13" x14ac:dyDescent="0.25">
      <c r="A40" s="18"/>
    </row>
    <row r="41" spans="1:13" x14ac:dyDescent="0.25">
      <c r="A41" s="18"/>
    </row>
    <row r="42" spans="1:13" x14ac:dyDescent="0.25">
      <c r="A42" s="19"/>
    </row>
  </sheetData>
  <sheetProtection algorithmName="SHA-512" hashValue="H63AGyWHbs5glDfSuSJ/LUvFDDWQdWguZ7zXVTtTr/zVfRA27PGyUPCOKZ5fg5/7pR/rGTqREe0gWiZ1guuM3A==" saltValue="BuSxeAVL9b5dGNx9pKCzow==" spinCount="100000" sheet="1" objects="1" scenarios="1" selectLockedCells="1"/>
  <mergeCells count="51">
    <mergeCell ref="B14:C14"/>
    <mergeCell ref="B15:C15"/>
    <mergeCell ref="B16:C16"/>
    <mergeCell ref="D13:E13"/>
    <mergeCell ref="D14:E14"/>
    <mergeCell ref="D15:E15"/>
    <mergeCell ref="D16:E16"/>
    <mergeCell ref="B13:C13"/>
    <mergeCell ref="A1:M1"/>
    <mergeCell ref="A2:M2"/>
    <mergeCell ref="F5:I5"/>
    <mergeCell ref="A7:F7"/>
    <mergeCell ref="H7:M7"/>
    <mergeCell ref="B12:C12"/>
    <mergeCell ref="D8:E8"/>
    <mergeCell ref="D9:E9"/>
    <mergeCell ref="D10:E10"/>
    <mergeCell ref="D11:E11"/>
    <mergeCell ref="D12:E12"/>
    <mergeCell ref="B8:C8"/>
    <mergeCell ref="B9:C9"/>
    <mergeCell ref="B10:C10"/>
    <mergeCell ref="B11:C11"/>
    <mergeCell ref="J24:M24"/>
    <mergeCell ref="B17:C17"/>
    <mergeCell ref="D17:E17"/>
    <mergeCell ref="B18:C18"/>
    <mergeCell ref="D18:E18"/>
    <mergeCell ref="I20:I29"/>
    <mergeCell ref="A21:H21"/>
    <mergeCell ref="A22:H22"/>
    <mergeCell ref="A23:H23"/>
    <mergeCell ref="A24:H24"/>
    <mergeCell ref="A25:H25"/>
    <mergeCell ref="A20:H20"/>
    <mergeCell ref="J20:M20"/>
    <mergeCell ref="J21:M21"/>
    <mergeCell ref="J22:M22"/>
    <mergeCell ref="J23:M23"/>
    <mergeCell ref="J25:M25"/>
    <mergeCell ref="J26:M26"/>
    <mergeCell ref="J27:M27"/>
    <mergeCell ref="A34:E34"/>
    <mergeCell ref="G34:I34"/>
    <mergeCell ref="A28:H28"/>
    <mergeCell ref="A29:H29"/>
    <mergeCell ref="A31:L33"/>
    <mergeCell ref="J28:M28"/>
    <mergeCell ref="J29:M29"/>
    <mergeCell ref="A26:H26"/>
    <mergeCell ref="A27:H27"/>
  </mergeCells>
  <dataValidations count="3">
    <dataValidation type="list" allowBlank="1" sqref="H9:H17" xr:uid="{00000000-0002-0000-03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300-000001000000}">
      <formula1>"Directeur,Directrice,Responsable,Superviseure,Superviseur,Autres (précisez)"</formula1>
    </dataValidation>
    <dataValidation type="list" allowBlank="1" sqref="L9:L17" xr:uid="{00000000-0002-0000-03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5" tint="0.79998168889431442"/>
    <pageSetUpPr fitToPage="1"/>
  </sheetPr>
  <dimension ref="A1:Q42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88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+Compilation!B7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4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20" t="str">
        <f>+Compilation!H7</f>
        <v>A2022</v>
      </c>
      <c r="B9" s="236">
        <f>+Compilation!I7</f>
        <v>0</v>
      </c>
      <c r="C9" s="236"/>
      <c r="D9" s="295"/>
      <c r="E9" s="296"/>
      <c r="F9" s="26">
        <f>Compilation!J7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21" t="str">
        <f>+Compilation!H7</f>
        <v>A2022</v>
      </c>
      <c r="B10" s="237">
        <f>+Compilation!K7</f>
        <v>0</v>
      </c>
      <c r="C10" s="237"/>
      <c r="D10" s="289"/>
      <c r="E10" s="290"/>
      <c r="F10" s="27">
        <f>Compilation!L7</f>
        <v>0</v>
      </c>
      <c r="H10" s="117"/>
      <c r="I10" s="10"/>
      <c r="J10" s="115"/>
      <c r="K10" s="10"/>
      <c r="L10" s="105"/>
      <c r="M10" s="10"/>
    </row>
    <row r="11" spans="1:17" x14ac:dyDescent="0.25">
      <c r="A11" s="21" t="str">
        <f>+Compilation!H7</f>
        <v>A2022</v>
      </c>
      <c r="B11" s="237">
        <f>+Compilation!M7</f>
        <v>0</v>
      </c>
      <c r="C11" s="237"/>
      <c r="D11" s="289"/>
      <c r="E11" s="290"/>
      <c r="F11" s="27">
        <f>Compilation!N7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+Compilation!H7</f>
        <v>A2022</v>
      </c>
      <c r="B12" s="238">
        <f>+Compilation!O7</f>
        <v>0</v>
      </c>
      <c r="C12" s="238"/>
      <c r="D12" s="298"/>
      <c r="E12" s="299"/>
      <c r="F12" s="28">
        <f>Compilation!P7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+Compilation!Q7</f>
        <v>H2023</v>
      </c>
      <c r="B13" s="236">
        <f>+Compilation!R7</f>
        <v>0</v>
      </c>
      <c r="C13" s="236"/>
      <c r="D13" s="291"/>
      <c r="E13" s="292"/>
      <c r="F13" s="29">
        <f>Compilation!S7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+Compilation!Q7</f>
        <v>H2023</v>
      </c>
      <c r="B14" s="237">
        <f>+Compilation!T7</f>
        <v>0</v>
      </c>
      <c r="C14" s="237"/>
      <c r="D14" s="289"/>
      <c r="E14" s="290"/>
      <c r="F14" s="27">
        <f>Compilation!U7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+Compilation!Q7</f>
        <v>H2023</v>
      </c>
      <c r="B15" s="237">
        <f>+Compilation!V7</f>
        <v>0</v>
      </c>
      <c r="C15" s="237"/>
      <c r="D15" s="289"/>
      <c r="E15" s="297"/>
      <c r="F15" s="27">
        <f>Compilation!W7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+Compilation!Q7</f>
        <v>H2023</v>
      </c>
      <c r="B16" s="238">
        <f>+Compilation!X7</f>
        <v>0</v>
      </c>
      <c r="C16" s="238"/>
      <c r="D16" s="298"/>
      <c r="E16" s="300"/>
      <c r="F16" s="28">
        <f>Compilation!Y7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+Compilation!Z7</f>
        <v>P2023</v>
      </c>
      <c r="B17" s="236">
        <f>+Compilation!AA7</f>
        <v>0</v>
      </c>
      <c r="C17" s="236"/>
      <c r="D17" s="291"/>
      <c r="E17" s="292"/>
      <c r="F17" s="29">
        <f>Compilation!AB7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+Compilation!Z7</f>
        <v>P2023</v>
      </c>
      <c r="B18" s="238">
        <f>+Compilation!AC7</f>
        <v>0</v>
      </c>
      <c r="C18" s="238"/>
      <c r="D18" s="293"/>
      <c r="E18" s="294"/>
      <c r="F18" s="28">
        <f>Compilation!AD7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ht="14.45" customHeight="1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ht="14.45" customHeight="1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  <row r="40" spans="1:13" x14ac:dyDescent="0.25">
      <c r="A40" s="18"/>
    </row>
    <row r="41" spans="1:13" x14ac:dyDescent="0.25">
      <c r="A41" s="18"/>
    </row>
    <row r="42" spans="1:13" x14ac:dyDescent="0.25">
      <c r="A42" s="19"/>
    </row>
  </sheetData>
  <sheetProtection algorithmName="SHA-512" hashValue="47I4OCS5P6iNzxad5Hq3UXgUQujNNA5OsmjEc6QL7RRJaj+4dDOi3VD53f9sUTO3if8V+VYh1aP3ILsEoWL9lw==" saltValue="KcTG8Z6ZoIq6fiQbV7lftg==" spinCount="100000" sheet="1" objects="1" scenarios="1" selectLockedCells="1"/>
  <mergeCells count="51">
    <mergeCell ref="B17:C17"/>
    <mergeCell ref="B15:C15"/>
    <mergeCell ref="D11:E11"/>
    <mergeCell ref="D12:E12"/>
    <mergeCell ref="D16:E16"/>
    <mergeCell ref="D10:E10"/>
    <mergeCell ref="D15:E15"/>
    <mergeCell ref="B13:C13"/>
    <mergeCell ref="B14:C14"/>
    <mergeCell ref="B16:C16"/>
    <mergeCell ref="J24:M24"/>
    <mergeCell ref="A25:H25"/>
    <mergeCell ref="A1:M1"/>
    <mergeCell ref="A2:M2"/>
    <mergeCell ref="F5:I5"/>
    <mergeCell ref="A7:F7"/>
    <mergeCell ref="H7:M7"/>
    <mergeCell ref="D8:E8"/>
    <mergeCell ref="B8:C8"/>
    <mergeCell ref="B9:C9"/>
    <mergeCell ref="B10:C10"/>
    <mergeCell ref="B11:C11"/>
    <mergeCell ref="B12:C12"/>
    <mergeCell ref="A24:H24"/>
    <mergeCell ref="D13:E13"/>
    <mergeCell ref="D9:E9"/>
    <mergeCell ref="J25:M25"/>
    <mergeCell ref="A26:H26"/>
    <mergeCell ref="J26:M26"/>
    <mergeCell ref="D14:E14"/>
    <mergeCell ref="D17:E17"/>
    <mergeCell ref="A20:H20"/>
    <mergeCell ref="J20:M20"/>
    <mergeCell ref="B18:C18"/>
    <mergeCell ref="D18:E18"/>
    <mergeCell ref="I20:I29"/>
    <mergeCell ref="A21:H21"/>
    <mergeCell ref="J21:M21"/>
    <mergeCell ref="A22:H22"/>
    <mergeCell ref="J22:M22"/>
    <mergeCell ref="A23:H23"/>
    <mergeCell ref="J23:M23"/>
    <mergeCell ref="A31:L33"/>
    <mergeCell ref="A34:E34"/>
    <mergeCell ref="G34:I34"/>
    <mergeCell ref="A27:H27"/>
    <mergeCell ref="J27:M27"/>
    <mergeCell ref="A28:H28"/>
    <mergeCell ref="J28:M28"/>
    <mergeCell ref="A29:H29"/>
    <mergeCell ref="J29:M29"/>
  </mergeCells>
  <dataValidations count="3">
    <dataValidation type="list" allowBlank="1" sqref="H9:H17" xr:uid="{00000000-0002-0000-04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400-000001000000}">
      <formula1>"Directeur,Directrice,Responsable,Superviseure,Superviseur,Autres (précisez)"</formula1>
    </dataValidation>
    <dataValidation type="list" allowBlank="1" sqref="L9:L17" xr:uid="{00000000-0002-0000-04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2" tint="-9.9978637043366805E-2"/>
    <pageSetUpPr fitToPage="1"/>
  </sheetPr>
  <dimension ref="A1:Q42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88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+Compilation!B8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4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20" t="str">
        <f>+Compilation!H8</f>
        <v>A2022</v>
      </c>
      <c r="B9" s="236">
        <f>+Compilation!I8</f>
        <v>0</v>
      </c>
      <c r="C9" s="236"/>
      <c r="D9" s="295"/>
      <c r="E9" s="296"/>
      <c r="F9" s="26">
        <f>Compilation!J8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21" t="str">
        <f>+Compilation!H8</f>
        <v>A2022</v>
      </c>
      <c r="B10" s="237">
        <f>+Compilation!K8</f>
        <v>0</v>
      </c>
      <c r="C10" s="237"/>
      <c r="D10" s="289"/>
      <c r="E10" s="290"/>
      <c r="F10" s="27">
        <f>Compilation!L8</f>
        <v>0</v>
      </c>
      <c r="H10" s="117"/>
      <c r="I10" s="10"/>
      <c r="J10" s="115"/>
      <c r="K10" s="10"/>
      <c r="L10" s="105"/>
      <c r="M10" s="10"/>
    </row>
    <row r="11" spans="1:17" x14ac:dyDescent="0.25">
      <c r="A11" s="21" t="str">
        <f>+Compilation!H8</f>
        <v>A2022</v>
      </c>
      <c r="B11" s="237">
        <f>+Compilation!M8</f>
        <v>0</v>
      </c>
      <c r="C11" s="237"/>
      <c r="D11" s="289"/>
      <c r="E11" s="290"/>
      <c r="F11" s="27">
        <f>Compilation!N8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+Compilation!H8</f>
        <v>A2022</v>
      </c>
      <c r="B12" s="238">
        <f>+Compilation!O8</f>
        <v>0</v>
      </c>
      <c r="C12" s="238"/>
      <c r="D12" s="298"/>
      <c r="E12" s="299"/>
      <c r="F12" s="28">
        <f>Compilation!P8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+Compilation!Q8</f>
        <v>H2023</v>
      </c>
      <c r="B13" s="236">
        <f>+Compilation!R8</f>
        <v>0</v>
      </c>
      <c r="C13" s="236"/>
      <c r="D13" s="291"/>
      <c r="E13" s="292"/>
      <c r="F13" s="29">
        <f>Compilation!S8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+Compilation!Q8</f>
        <v>H2023</v>
      </c>
      <c r="B14" s="237">
        <f>+Compilation!T8</f>
        <v>0</v>
      </c>
      <c r="C14" s="237"/>
      <c r="D14" s="289"/>
      <c r="E14" s="290"/>
      <c r="F14" s="27">
        <f>Compilation!U8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+Compilation!Q8</f>
        <v>H2023</v>
      </c>
      <c r="B15" s="237">
        <f>+Compilation!V8</f>
        <v>0</v>
      </c>
      <c r="C15" s="237"/>
      <c r="D15" s="289"/>
      <c r="E15" s="297"/>
      <c r="F15" s="27">
        <f>Compilation!W8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+Compilation!Q8</f>
        <v>H2023</v>
      </c>
      <c r="B16" s="238">
        <f>+Compilation!X8</f>
        <v>0</v>
      </c>
      <c r="C16" s="238"/>
      <c r="D16" s="298"/>
      <c r="E16" s="300"/>
      <c r="F16" s="28">
        <f>Compilation!Y8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+Compilation!Z8</f>
        <v>P2023</v>
      </c>
      <c r="B17" s="236">
        <f>+Compilation!AA8</f>
        <v>0</v>
      </c>
      <c r="C17" s="236"/>
      <c r="D17" s="291"/>
      <c r="E17" s="292"/>
      <c r="F17" s="29">
        <f>Compilation!AB8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+Compilation!Z8</f>
        <v>P2023</v>
      </c>
      <c r="B18" s="238">
        <f>+Compilation!AC8</f>
        <v>0</v>
      </c>
      <c r="C18" s="238"/>
      <c r="D18" s="293"/>
      <c r="E18" s="294"/>
      <c r="F18" s="28">
        <f>Compilation!AD8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ht="14.45" customHeight="1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ht="14.45" customHeight="1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  <row r="40" spans="1:13" x14ac:dyDescent="0.25">
      <c r="A40" s="18"/>
    </row>
    <row r="41" spans="1:13" x14ac:dyDescent="0.25">
      <c r="A41" s="18"/>
    </row>
    <row r="42" spans="1:13" x14ac:dyDescent="0.25">
      <c r="A42" s="19"/>
    </row>
  </sheetData>
  <sheetProtection algorithmName="SHA-512" hashValue="gvRCHOW5GgHUP0WsUX0CSHB1C+815qSx1pyoIY9K6w6V95MsW3vzqrECpQg4SUncDICGEoFgB5IWQvCfbNrPmA==" saltValue="cg9C6+RICREMj0soGjhk9g==" spinCount="100000" sheet="1" objects="1" scenarios="1" selectLockedCells="1"/>
  <mergeCells count="51">
    <mergeCell ref="B17:C17"/>
    <mergeCell ref="B16:C16"/>
    <mergeCell ref="D11:E11"/>
    <mergeCell ref="D12:E12"/>
    <mergeCell ref="D16:E16"/>
    <mergeCell ref="D10:E10"/>
    <mergeCell ref="D15:E15"/>
    <mergeCell ref="B13:C13"/>
    <mergeCell ref="B14:C14"/>
    <mergeCell ref="B15:C15"/>
    <mergeCell ref="J24:M24"/>
    <mergeCell ref="A25:H25"/>
    <mergeCell ref="A1:M1"/>
    <mergeCell ref="A2:M2"/>
    <mergeCell ref="F5:I5"/>
    <mergeCell ref="A7:F7"/>
    <mergeCell ref="H7:M7"/>
    <mergeCell ref="D8:E8"/>
    <mergeCell ref="B8:C8"/>
    <mergeCell ref="B9:C9"/>
    <mergeCell ref="B10:C10"/>
    <mergeCell ref="B11:C11"/>
    <mergeCell ref="B12:C12"/>
    <mergeCell ref="A24:H24"/>
    <mergeCell ref="D13:E13"/>
    <mergeCell ref="D9:E9"/>
    <mergeCell ref="J25:M25"/>
    <mergeCell ref="A26:H26"/>
    <mergeCell ref="J26:M26"/>
    <mergeCell ref="D14:E14"/>
    <mergeCell ref="D17:E17"/>
    <mergeCell ref="A20:H20"/>
    <mergeCell ref="J20:M20"/>
    <mergeCell ref="B18:C18"/>
    <mergeCell ref="D18:E18"/>
    <mergeCell ref="I20:I29"/>
    <mergeCell ref="A21:H21"/>
    <mergeCell ref="J21:M21"/>
    <mergeCell ref="A22:H22"/>
    <mergeCell ref="J22:M22"/>
    <mergeCell ref="A23:H23"/>
    <mergeCell ref="J23:M23"/>
    <mergeCell ref="A31:L33"/>
    <mergeCell ref="A34:E34"/>
    <mergeCell ref="G34:I34"/>
    <mergeCell ref="A27:H27"/>
    <mergeCell ref="J27:M27"/>
    <mergeCell ref="A28:H28"/>
    <mergeCell ref="J28:M28"/>
    <mergeCell ref="A29:H29"/>
    <mergeCell ref="J29:M29"/>
  </mergeCells>
  <dataValidations count="3">
    <dataValidation type="list" allowBlank="1" sqref="H9:H17" xr:uid="{00000000-0002-0000-05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500-000001000000}">
      <formula1>"Directeur,Directrice,Responsable,Superviseure,Superviseur,Autres (précisez)"</formula1>
    </dataValidation>
    <dataValidation type="list" allowBlank="1" sqref="L9:L17" xr:uid="{00000000-0002-0000-05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tabColor rgb="FFFFFFCC"/>
    <pageSetUpPr fitToPage="1"/>
  </sheetPr>
  <dimension ref="A1:Q42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88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+Compilation!B9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41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42" t="str">
        <f>+Compilation!H9</f>
        <v>A2022</v>
      </c>
      <c r="B9" s="301">
        <f>+Compilation!I9</f>
        <v>0</v>
      </c>
      <c r="C9" s="236"/>
      <c r="D9" s="234"/>
      <c r="E9" s="285"/>
      <c r="F9" s="26">
        <f>Compilation!J9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+Compilation!H9</f>
        <v>A2022</v>
      </c>
      <c r="B10" s="237">
        <f>+Compilation!K9</f>
        <v>0</v>
      </c>
      <c r="C10" s="237"/>
      <c r="D10" s="232"/>
      <c r="E10" s="216"/>
      <c r="F10" s="27">
        <f>Compilation!L9</f>
        <v>0</v>
      </c>
      <c r="H10" s="117"/>
      <c r="I10" s="10"/>
      <c r="J10" s="115"/>
      <c r="K10" s="10"/>
      <c r="L10" s="105"/>
      <c r="M10" s="10"/>
    </row>
    <row r="11" spans="1:17" x14ac:dyDescent="0.25">
      <c r="A11" s="21" t="str">
        <f>+Compilation!H9</f>
        <v>A2022</v>
      </c>
      <c r="B11" s="237">
        <f>+Compilation!M9</f>
        <v>0</v>
      </c>
      <c r="C11" s="237"/>
      <c r="D11" s="232"/>
      <c r="E11" s="216"/>
      <c r="F11" s="27">
        <f>Compilation!N9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+Compilation!H9</f>
        <v>A2022</v>
      </c>
      <c r="B12" s="238">
        <f>+Compilation!O9</f>
        <v>0</v>
      </c>
      <c r="C12" s="238"/>
      <c r="D12" s="242"/>
      <c r="E12" s="286"/>
      <c r="F12" s="28">
        <f>Compilation!P9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+Compilation!Q9</f>
        <v>H2023</v>
      </c>
      <c r="B13" s="236">
        <f>+Compilation!R9</f>
        <v>0</v>
      </c>
      <c r="C13" s="236"/>
      <c r="D13" s="279"/>
      <c r="E13" s="274"/>
      <c r="F13" s="29">
        <f>Compilation!S9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+Compilation!Q9</f>
        <v>H2023</v>
      </c>
      <c r="B14" s="237">
        <f>+Compilation!T9</f>
        <v>0</v>
      </c>
      <c r="C14" s="237"/>
      <c r="D14" s="232"/>
      <c r="E14" s="216"/>
      <c r="F14" s="27">
        <f>Compilation!U9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+Compilation!Q9</f>
        <v>H2023</v>
      </c>
      <c r="B15" s="237">
        <f>+Compilation!V9</f>
        <v>0</v>
      </c>
      <c r="C15" s="237"/>
      <c r="D15" s="232"/>
      <c r="E15" s="233"/>
      <c r="F15" s="27">
        <f>Compilation!W9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+Compilation!Q9</f>
        <v>H2023</v>
      </c>
      <c r="B16" s="238">
        <f>+Compilation!X9</f>
        <v>0</v>
      </c>
      <c r="C16" s="238"/>
      <c r="D16" s="242"/>
      <c r="E16" s="243"/>
      <c r="F16" s="28">
        <f>Compilation!Y9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+Compilation!Z9</f>
        <v>P2023</v>
      </c>
      <c r="B17" s="236">
        <f>+Compilation!AA9</f>
        <v>0</v>
      </c>
      <c r="C17" s="236"/>
      <c r="D17" s="279"/>
      <c r="E17" s="274"/>
      <c r="F17" s="29">
        <f>Compilation!AB9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+Compilation!Z9</f>
        <v>P2023</v>
      </c>
      <c r="B18" s="238">
        <f>+Compilation!AC9</f>
        <v>0</v>
      </c>
      <c r="C18" s="238"/>
      <c r="D18" s="244"/>
      <c r="E18" s="245"/>
      <c r="F18" s="28">
        <f>Compilation!AD9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ht="14.45" customHeight="1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ht="14.45" customHeight="1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  <row r="40" spans="1:13" x14ac:dyDescent="0.25">
      <c r="A40" s="18"/>
    </row>
    <row r="41" spans="1:13" x14ac:dyDescent="0.25">
      <c r="A41" s="18"/>
    </row>
    <row r="42" spans="1:13" x14ac:dyDescent="0.25">
      <c r="A42" s="19"/>
    </row>
  </sheetData>
  <sheetProtection algorithmName="SHA-512" hashValue="UayW6GYIroWQs4Lnglk7K/ux4YnOavbUayeMcRYH+jjGMts+bzQWX5cQsT22dIfw4tpT62j++qY9XrH7L2VXGQ==" saltValue="QdQnXQBJIQpyhKGv0Fh1ZQ==" spinCount="100000" sheet="1" objects="1" scenarios="1" selectLockedCells="1"/>
  <mergeCells count="51">
    <mergeCell ref="B17:C17"/>
    <mergeCell ref="B15:C15"/>
    <mergeCell ref="D11:E11"/>
    <mergeCell ref="D12:E12"/>
    <mergeCell ref="D16:E16"/>
    <mergeCell ref="D10:E10"/>
    <mergeCell ref="D15:E15"/>
    <mergeCell ref="B13:C13"/>
    <mergeCell ref="B14:C14"/>
    <mergeCell ref="B16:C16"/>
    <mergeCell ref="J24:M24"/>
    <mergeCell ref="A25:H25"/>
    <mergeCell ref="A1:M1"/>
    <mergeCell ref="A2:M2"/>
    <mergeCell ref="F5:I5"/>
    <mergeCell ref="A7:F7"/>
    <mergeCell ref="H7:M7"/>
    <mergeCell ref="D8:E8"/>
    <mergeCell ref="B8:C8"/>
    <mergeCell ref="B9:C9"/>
    <mergeCell ref="B10:C10"/>
    <mergeCell ref="B11:C11"/>
    <mergeCell ref="B12:C12"/>
    <mergeCell ref="A24:H24"/>
    <mergeCell ref="D13:E13"/>
    <mergeCell ref="D9:E9"/>
    <mergeCell ref="J25:M25"/>
    <mergeCell ref="A26:H26"/>
    <mergeCell ref="J26:M26"/>
    <mergeCell ref="D14:E14"/>
    <mergeCell ref="D17:E17"/>
    <mergeCell ref="A20:H20"/>
    <mergeCell ref="J20:M20"/>
    <mergeCell ref="B18:C18"/>
    <mergeCell ref="D18:E18"/>
    <mergeCell ref="I20:I29"/>
    <mergeCell ref="A21:H21"/>
    <mergeCell ref="J21:M21"/>
    <mergeCell ref="A22:H22"/>
    <mergeCell ref="J22:M22"/>
    <mergeCell ref="A23:H23"/>
    <mergeCell ref="J23:M23"/>
    <mergeCell ref="A31:L33"/>
    <mergeCell ref="A34:E34"/>
    <mergeCell ref="G34:I34"/>
    <mergeCell ref="A27:H27"/>
    <mergeCell ref="J27:M27"/>
    <mergeCell ref="A28:H28"/>
    <mergeCell ref="J28:M28"/>
    <mergeCell ref="A29:H29"/>
    <mergeCell ref="J29:M29"/>
  </mergeCells>
  <dataValidations count="3">
    <dataValidation type="list" allowBlank="1" sqref="H9:H17" xr:uid="{00000000-0002-0000-06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600-000001000000}">
      <formula1>"Directeur,Directrice,Responsable,Superviseure,Superviseur,Autres (précisez)"</formula1>
    </dataValidation>
    <dataValidation type="list" allowBlank="1" sqref="L9:L17" xr:uid="{00000000-0002-0000-06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tabColor theme="7" tint="0.59999389629810485"/>
    <pageSetUpPr fitToPage="1"/>
  </sheetPr>
  <dimension ref="A1:Q42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+Compilation!B10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63</v>
      </c>
      <c r="I7" s="281"/>
      <c r="J7" s="281"/>
      <c r="K7" s="281"/>
      <c r="L7" s="281"/>
      <c r="M7" s="282"/>
    </row>
    <row r="8" spans="1:17" ht="15.75" thickBot="1" x14ac:dyDescent="0.3">
      <c r="A8" s="6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42" t="str">
        <f>+Compilation!H10</f>
        <v>A2022</v>
      </c>
      <c r="B9" s="236">
        <f>+Compilation!I10</f>
        <v>0</v>
      </c>
      <c r="C9" s="236"/>
      <c r="D9" s="234"/>
      <c r="E9" s="285"/>
      <c r="F9" s="26">
        <f>Compilation!J10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+Compilation!H10</f>
        <v>A2022</v>
      </c>
      <c r="B10" s="237">
        <f>+Compilation!K10</f>
        <v>0</v>
      </c>
      <c r="C10" s="237"/>
      <c r="D10" s="232"/>
      <c r="E10" s="216"/>
      <c r="F10" s="27">
        <f>Compilation!L10</f>
        <v>0</v>
      </c>
      <c r="H10" s="117"/>
      <c r="I10" s="10"/>
      <c r="J10" s="115"/>
      <c r="K10" s="10"/>
      <c r="L10" s="105"/>
      <c r="M10" s="10"/>
    </row>
    <row r="11" spans="1:17" x14ac:dyDescent="0.25">
      <c r="A11" s="21" t="str">
        <f>+Compilation!H10</f>
        <v>A2022</v>
      </c>
      <c r="B11" s="237">
        <f>+Compilation!M10</f>
        <v>0</v>
      </c>
      <c r="C11" s="237"/>
      <c r="D11" s="232"/>
      <c r="E11" s="216"/>
      <c r="F11" s="27">
        <f>Compilation!N10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+Compilation!H10</f>
        <v>A2022</v>
      </c>
      <c r="B12" s="238">
        <f>+Compilation!O10</f>
        <v>0</v>
      </c>
      <c r="C12" s="238"/>
      <c r="D12" s="242"/>
      <c r="E12" s="286"/>
      <c r="F12" s="28">
        <f>Compilation!P10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+Compilation!Q10</f>
        <v>H2023</v>
      </c>
      <c r="B13" s="236">
        <f>+Compilation!R10</f>
        <v>0</v>
      </c>
      <c r="C13" s="236"/>
      <c r="D13" s="279"/>
      <c r="E13" s="274"/>
      <c r="F13" s="29">
        <f>Compilation!S10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+Compilation!Q10</f>
        <v>H2023</v>
      </c>
      <c r="B14" s="237">
        <f>+Compilation!T10</f>
        <v>0</v>
      </c>
      <c r="C14" s="237"/>
      <c r="D14" s="232"/>
      <c r="E14" s="216"/>
      <c r="F14" s="27">
        <f>Compilation!U10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+Compilation!Q10</f>
        <v>H2023</v>
      </c>
      <c r="B15" s="237">
        <f>+Compilation!V10</f>
        <v>0</v>
      </c>
      <c r="C15" s="237"/>
      <c r="D15" s="232"/>
      <c r="E15" s="233"/>
      <c r="F15" s="27">
        <f>Compilation!W10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+Compilation!Q10</f>
        <v>H2023</v>
      </c>
      <c r="B16" s="238">
        <f>+Compilation!X10</f>
        <v>0</v>
      </c>
      <c r="C16" s="238"/>
      <c r="D16" s="242"/>
      <c r="E16" s="243"/>
      <c r="F16" s="28">
        <f>Compilation!Y10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+Compilation!Z10</f>
        <v>P2023</v>
      </c>
      <c r="B17" s="236">
        <f>+Compilation!AA10</f>
        <v>0</v>
      </c>
      <c r="C17" s="236"/>
      <c r="D17" s="279"/>
      <c r="E17" s="274"/>
      <c r="F17" s="29">
        <f>Compilation!AB10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+Compilation!Z10</f>
        <v>P2023</v>
      </c>
      <c r="B18" s="238">
        <f>+Compilation!AC10</f>
        <v>0</v>
      </c>
      <c r="C18" s="238"/>
      <c r="D18" s="244"/>
      <c r="E18" s="245"/>
      <c r="F18" s="28">
        <f>Compilation!AD10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ht="14.45" customHeight="1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ht="14.45" customHeight="1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  <row r="40" spans="1:13" x14ac:dyDescent="0.25">
      <c r="A40" s="18"/>
    </row>
    <row r="41" spans="1:13" x14ac:dyDescent="0.25">
      <c r="A41" s="18"/>
    </row>
    <row r="42" spans="1:13" x14ac:dyDescent="0.25">
      <c r="A42" s="19"/>
    </row>
  </sheetData>
  <sheetProtection algorithmName="SHA-512" hashValue="GtjYgxxWaY8/JPuBRXCWCTK5rwLII6IAcNGklzU5Tjys3pUWJGcBth+dgmhQtYMZXCqE9sxvZSMr3zMddfBSZA==" saltValue="LsbRU7nBJG0efKOs0+9x/w==" spinCount="100000" sheet="1" objects="1" scenarios="1" selectLockedCells="1"/>
  <mergeCells count="51">
    <mergeCell ref="D14:E14"/>
    <mergeCell ref="B16:C16"/>
    <mergeCell ref="B17:C17"/>
    <mergeCell ref="B14:C14"/>
    <mergeCell ref="D13:E13"/>
    <mergeCell ref="D15:E15"/>
    <mergeCell ref="B13:C13"/>
    <mergeCell ref="B15:C15"/>
    <mergeCell ref="A1:M1"/>
    <mergeCell ref="A2:M2"/>
    <mergeCell ref="F5:I5"/>
    <mergeCell ref="A7:F7"/>
    <mergeCell ref="H7:M7"/>
    <mergeCell ref="D8:E8"/>
    <mergeCell ref="D9:E9"/>
    <mergeCell ref="A23:H23"/>
    <mergeCell ref="D17:E17"/>
    <mergeCell ref="A21:H21"/>
    <mergeCell ref="A22:H22"/>
    <mergeCell ref="D16:E16"/>
    <mergeCell ref="B8:C8"/>
    <mergeCell ref="B9:C9"/>
    <mergeCell ref="B10:C10"/>
    <mergeCell ref="B11:C11"/>
    <mergeCell ref="D10:E10"/>
    <mergeCell ref="D11:E11"/>
    <mergeCell ref="D12:E12"/>
    <mergeCell ref="B18:C18"/>
    <mergeCell ref="B12:C12"/>
    <mergeCell ref="J25:M25"/>
    <mergeCell ref="A31:L33"/>
    <mergeCell ref="A20:H20"/>
    <mergeCell ref="J20:M20"/>
    <mergeCell ref="D18:E18"/>
    <mergeCell ref="I20:I29"/>
    <mergeCell ref="J23:M23"/>
    <mergeCell ref="J21:M21"/>
    <mergeCell ref="J22:M22"/>
    <mergeCell ref="A26:H26"/>
    <mergeCell ref="J26:M26"/>
    <mergeCell ref="A27:H27"/>
    <mergeCell ref="J27:M27"/>
    <mergeCell ref="A24:H24"/>
    <mergeCell ref="J24:M24"/>
    <mergeCell ref="A25:H25"/>
    <mergeCell ref="A34:E34"/>
    <mergeCell ref="G34:I34"/>
    <mergeCell ref="A28:H28"/>
    <mergeCell ref="J28:M28"/>
    <mergeCell ref="A29:H29"/>
    <mergeCell ref="J29:M29"/>
  </mergeCells>
  <dataValidations count="3">
    <dataValidation type="list" allowBlank="1" sqref="H9:H17" xr:uid="{00000000-0002-0000-07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700-000001000000}">
      <formula1>"Directeur,Directrice,Responsable,Superviseure,Superviseur,Autres (précisez)"</formula1>
    </dataValidation>
    <dataValidation type="list" allowBlank="1" sqref="L9:L17" xr:uid="{00000000-0002-0000-07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>
    <pageSetUpPr fitToPage="1"/>
  </sheetPr>
  <dimension ref="A1:Q42"/>
  <sheetViews>
    <sheetView topLeftCell="A7" workbookViewId="0">
      <selection activeCell="A37" sqref="A37"/>
    </sheetView>
  </sheetViews>
  <sheetFormatPr baseColWidth="10" defaultColWidth="11.5703125" defaultRowHeight="15" x14ac:dyDescent="0.25"/>
  <cols>
    <col min="1" max="1" width="7.5703125" style="2" customWidth="1"/>
    <col min="2" max="2" width="9.5703125" style="2" customWidth="1"/>
    <col min="3" max="3" width="7.42578125" style="2" customWidth="1"/>
    <col min="4" max="4" width="9" style="2" customWidth="1"/>
    <col min="5" max="5" width="26.5703125" style="2" customWidth="1"/>
    <col min="6" max="6" width="6.42578125" style="2" customWidth="1"/>
    <col min="7" max="7" width="3.5703125" style="2" customWidth="1"/>
    <col min="8" max="8" width="20.85546875" style="2" customWidth="1"/>
    <col min="9" max="9" width="5.5703125" style="2" customWidth="1"/>
    <col min="10" max="10" width="36.5703125" style="2" customWidth="1"/>
    <col min="11" max="11" width="5.5703125" style="2" customWidth="1"/>
    <col min="12" max="12" width="22.5703125" style="2" customWidth="1"/>
    <col min="13" max="13" width="5.5703125" style="2" customWidth="1"/>
    <col min="14" max="14" width="5.140625" style="2" customWidth="1"/>
    <col min="15" max="16" width="3.85546875" style="2" customWidth="1"/>
    <col min="17" max="16384" width="11.5703125" style="2"/>
  </cols>
  <sheetData>
    <row r="1" spans="1:17" x14ac:dyDescent="0.25">
      <c r="A1" s="247" t="s">
        <v>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"/>
      <c r="O1" s="1"/>
      <c r="P1" s="1"/>
      <c r="Q1" s="1"/>
    </row>
    <row r="2" spans="1:17" x14ac:dyDescent="0.25">
      <c r="A2" s="247" t="s">
        <v>88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40</v>
      </c>
      <c r="L3" s="88">
        <f ca="1">TODAY()</f>
        <v>44571</v>
      </c>
      <c r="M3" s="1"/>
      <c r="N3" s="1"/>
      <c r="O3" s="1"/>
      <c r="P3" s="1"/>
      <c r="Q3" s="1"/>
    </row>
    <row r="4" spans="1:17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7"/>
      <c r="K4" s="157"/>
      <c r="L4" s="32" t="s">
        <v>41</v>
      </c>
      <c r="M4" s="35">
        <f>K5+M5</f>
        <v>0</v>
      </c>
      <c r="N4" s="1"/>
      <c r="O4" s="1"/>
      <c r="P4" s="1"/>
      <c r="Q4" s="1"/>
    </row>
    <row r="5" spans="1:17" x14ac:dyDescent="0.25">
      <c r="A5" s="1" t="s">
        <v>42</v>
      </c>
      <c r="B5" s="159">
        <f>+Compilation!B11</f>
        <v>0</v>
      </c>
      <c r="C5" s="36"/>
      <c r="D5" s="36"/>
      <c r="E5" s="37"/>
      <c r="F5" s="225"/>
      <c r="G5" s="225"/>
      <c r="H5" s="225"/>
      <c r="I5" s="225"/>
      <c r="J5" s="32" t="s">
        <v>43</v>
      </c>
      <c r="K5" s="35">
        <f>SUM(F9:F18)</f>
        <v>0</v>
      </c>
      <c r="L5" s="32" t="s">
        <v>44</v>
      </c>
      <c r="M5" s="35">
        <f>SUM(I18+K18+M18)</f>
        <v>0</v>
      </c>
      <c r="N5" s="1"/>
      <c r="O5" s="1"/>
      <c r="P5" s="1"/>
      <c r="Q5" s="1"/>
    </row>
    <row r="6" spans="1:17" ht="7.5" customHeight="1" thickBot="1" x14ac:dyDescent="0.3"/>
    <row r="7" spans="1:17" x14ac:dyDescent="0.25">
      <c r="A7" s="265" t="s">
        <v>60</v>
      </c>
      <c r="B7" s="266"/>
      <c r="C7" s="266"/>
      <c r="D7" s="266"/>
      <c r="E7" s="266"/>
      <c r="F7" s="267"/>
      <c r="G7" s="3"/>
      <c r="H7" s="288" t="s">
        <v>46</v>
      </c>
      <c r="I7" s="281"/>
      <c r="J7" s="281"/>
      <c r="K7" s="281"/>
      <c r="L7" s="281"/>
      <c r="M7" s="282"/>
    </row>
    <row r="8" spans="1:17" ht="15.75" thickBot="1" x14ac:dyDescent="0.3">
      <c r="A8" s="6" t="s">
        <v>9</v>
      </c>
      <c r="B8" s="284" t="s">
        <v>47</v>
      </c>
      <c r="C8" s="287"/>
      <c r="D8" s="283" t="s">
        <v>48</v>
      </c>
      <c r="E8" s="284"/>
      <c r="F8" s="5" t="s">
        <v>11</v>
      </c>
      <c r="G8" s="158"/>
      <c r="H8" s="6" t="s">
        <v>49</v>
      </c>
      <c r="I8" s="7" t="s">
        <v>61</v>
      </c>
      <c r="J8" s="6" t="s">
        <v>50</v>
      </c>
      <c r="K8" s="7" t="s">
        <v>11</v>
      </c>
      <c r="L8" s="6" t="s">
        <v>51</v>
      </c>
      <c r="M8" s="7" t="s">
        <v>11</v>
      </c>
    </row>
    <row r="9" spans="1:17" x14ac:dyDescent="0.25">
      <c r="A9" s="38" t="str">
        <f>+Compilation!H11</f>
        <v>A2022</v>
      </c>
      <c r="B9" s="236">
        <f>+Compilation!I11</f>
        <v>0</v>
      </c>
      <c r="C9" s="236"/>
      <c r="D9" s="234"/>
      <c r="E9" s="285"/>
      <c r="F9" s="26">
        <f>Compilation!J11</f>
        <v>0</v>
      </c>
      <c r="G9" s="9"/>
      <c r="H9" s="116"/>
      <c r="I9" s="123"/>
      <c r="J9" s="114"/>
      <c r="K9" s="123"/>
      <c r="L9" s="105"/>
      <c r="M9" s="123"/>
    </row>
    <row r="10" spans="1:17" x14ac:dyDescent="0.25">
      <c r="A10" s="38" t="str">
        <f>+Compilation!H11</f>
        <v>A2022</v>
      </c>
      <c r="B10" s="237">
        <f>+Compilation!K11</f>
        <v>0</v>
      </c>
      <c r="C10" s="237"/>
      <c r="D10" s="232"/>
      <c r="E10" s="216"/>
      <c r="F10" s="27">
        <f>Compilation!L11</f>
        <v>0</v>
      </c>
      <c r="H10" s="117"/>
      <c r="I10" s="10"/>
      <c r="J10" s="115"/>
      <c r="K10" s="10"/>
      <c r="L10" s="105"/>
      <c r="M10" s="10"/>
    </row>
    <row r="11" spans="1:17" x14ac:dyDescent="0.25">
      <c r="A11" s="21" t="str">
        <f>+Compilation!H11</f>
        <v>A2022</v>
      </c>
      <c r="B11" s="237">
        <f>+Compilation!M11</f>
        <v>0</v>
      </c>
      <c r="C11" s="237"/>
      <c r="D11" s="232"/>
      <c r="E11" s="216"/>
      <c r="F11" s="27">
        <f>Compilation!N11</f>
        <v>0</v>
      </c>
      <c r="G11" s="158"/>
      <c r="H11" s="117"/>
      <c r="I11" s="11"/>
      <c r="J11" s="115"/>
      <c r="K11" s="11"/>
      <c r="L11" s="105"/>
      <c r="M11" s="11"/>
    </row>
    <row r="12" spans="1:17" ht="15.75" thickBot="1" x14ac:dyDescent="0.3">
      <c r="A12" s="22" t="str">
        <f>+Compilation!H11</f>
        <v>A2022</v>
      </c>
      <c r="B12" s="238">
        <f>+Compilation!O11</f>
        <v>0</v>
      </c>
      <c r="C12" s="238"/>
      <c r="D12" s="242"/>
      <c r="E12" s="286"/>
      <c r="F12" s="28">
        <f>Compilation!P11</f>
        <v>0</v>
      </c>
      <c r="G12" s="158"/>
      <c r="H12" s="117"/>
      <c r="I12" s="11"/>
      <c r="J12" s="115"/>
      <c r="K12" s="11"/>
      <c r="L12" s="105"/>
      <c r="M12" s="11"/>
    </row>
    <row r="13" spans="1:17" x14ac:dyDescent="0.25">
      <c r="A13" s="23" t="str">
        <f>+Compilation!Q11</f>
        <v>H2023</v>
      </c>
      <c r="B13" s="236">
        <f>+Compilation!R11</f>
        <v>0</v>
      </c>
      <c r="C13" s="236"/>
      <c r="D13" s="279"/>
      <c r="E13" s="274"/>
      <c r="F13" s="29">
        <f>Compilation!S11</f>
        <v>0</v>
      </c>
      <c r="H13" s="117"/>
      <c r="I13" s="11"/>
      <c r="J13" s="115"/>
      <c r="K13" s="11"/>
      <c r="L13" s="105"/>
      <c r="M13" s="11"/>
    </row>
    <row r="14" spans="1:17" x14ac:dyDescent="0.25">
      <c r="A14" s="24" t="str">
        <f>+Compilation!Q11</f>
        <v>H2023</v>
      </c>
      <c r="B14" s="237">
        <f>+Compilation!T11</f>
        <v>0</v>
      </c>
      <c r="C14" s="237"/>
      <c r="D14" s="232"/>
      <c r="E14" s="216"/>
      <c r="F14" s="27">
        <f>Compilation!U11</f>
        <v>0</v>
      </c>
      <c r="H14" s="117"/>
      <c r="I14" s="11"/>
      <c r="J14" s="115"/>
      <c r="K14" s="11"/>
      <c r="L14" s="105"/>
      <c r="M14" s="11"/>
    </row>
    <row r="15" spans="1:17" x14ac:dyDescent="0.25">
      <c r="A15" s="24" t="str">
        <f>+Compilation!Q11</f>
        <v>H2023</v>
      </c>
      <c r="B15" s="237">
        <f>+Compilation!V11</f>
        <v>0</v>
      </c>
      <c r="C15" s="237"/>
      <c r="D15" s="232"/>
      <c r="E15" s="233"/>
      <c r="F15" s="27">
        <f>Compilation!W11</f>
        <v>0</v>
      </c>
      <c r="H15" s="117"/>
      <c r="I15" s="11"/>
      <c r="J15" s="115"/>
      <c r="K15" s="11"/>
      <c r="L15" s="105"/>
      <c r="M15" s="11"/>
    </row>
    <row r="16" spans="1:17" ht="15.75" thickBot="1" x14ac:dyDescent="0.3">
      <c r="A16" s="25" t="str">
        <f>+Compilation!Q11</f>
        <v>H2023</v>
      </c>
      <c r="B16" s="238">
        <f>+Compilation!X11</f>
        <v>0</v>
      </c>
      <c r="C16" s="238"/>
      <c r="D16" s="242"/>
      <c r="E16" s="243"/>
      <c r="F16" s="28">
        <f>Compilation!Y11</f>
        <v>0</v>
      </c>
      <c r="H16" s="117"/>
      <c r="I16" s="11"/>
      <c r="J16" s="115"/>
      <c r="K16" s="11"/>
      <c r="L16" s="105"/>
      <c r="M16" s="11"/>
    </row>
    <row r="17" spans="1:17" ht="15.75" thickBot="1" x14ac:dyDescent="0.3">
      <c r="A17" s="23" t="str">
        <f>+Compilation!Z11</f>
        <v>P2023</v>
      </c>
      <c r="B17" s="236">
        <f>+Compilation!AA11</f>
        <v>0</v>
      </c>
      <c r="C17" s="236"/>
      <c r="D17" s="279"/>
      <c r="E17" s="274"/>
      <c r="F17" s="29">
        <f>Compilation!AB11</f>
        <v>0</v>
      </c>
      <c r="H17" s="118"/>
      <c r="I17" s="12"/>
      <c r="J17" s="113"/>
      <c r="K17" s="12"/>
      <c r="L17" s="162"/>
      <c r="M17" s="12"/>
    </row>
    <row r="18" spans="1:17" ht="16.5" thickTop="1" thickBot="1" x14ac:dyDescent="0.3">
      <c r="A18" s="25" t="str">
        <f>+Compilation!Z11</f>
        <v>P2023</v>
      </c>
      <c r="B18" s="238">
        <f>+Compilation!AC11</f>
        <v>0</v>
      </c>
      <c r="C18" s="238"/>
      <c r="D18" s="244"/>
      <c r="E18" s="245"/>
      <c r="F18" s="28">
        <f>Compilation!AD11</f>
        <v>0</v>
      </c>
      <c r="H18" s="30" t="s">
        <v>8</v>
      </c>
      <c r="I18" s="31">
        <f>SUM(I9:I17)</f>
        <v>0</v>
      </c>
      <c r="J18" s="30" t="s">
        <v>8</v>
      </c>
      <c r="K18" s="31">
        <f>SUM(K9:K17)</f>
        <v>0</v>
      </c>
      <c r="L18" s="30" t="s">
        <v>8</v>
      </c>
      <c r="M18" s="31">
        <f>SUM(M9:M17)</f>
        <v>0</v>
      </c>
    </row>
    <row r="19" spans="1:17" ht="9" customHeight="1" thickBot="1" x14ac:dyDescent="0.3">
      <c r="A19" s="14"/>
      <c r="M19" s="15"/>
    </row>
    <row r="20" spans="1:17" ht="29.1" customHeight="1" thickBot="1" x14ac:dyDescent="0.3">
      <c r="A20" s="275" t="s">
        <v>52</v>
      </c>
      <c r="B20" s="276"/>
      <c r="C20" s="276"/>
      <c r="D20" s="276"/>
      <c r="E20" s="276"/>
      <c r="F20" s="276"/>
      <c r="G20" s="276"/>
      <c r="H20" s="277"/>
      <c r="I20" s="224"/>
      <c r="J20" s="275" t="s">
        <v>53</v>
      </c>
      <c r="K20" s="276"/>
      <c r="L20" s="276"/>
      <c r="M20" s="277"/>
      <c r="N20" s="1"/>
      <c r="O20" s="1"/>
      <c r="P20" s="1"/>
      <c r="Q20" s="1"/>
    </row>
    <row r="21" spans="1:17" ht="14.45" customHeight="1" x14ac:dyDescent="0.25">
      <c r="A21" s="226"/>
      <c r="B21" s="227"/>
      <c r="C21" s="227"/>
      <c r="D21" s="227"/>
      <c r="E21" s="227"/>
      <c r="F21" s="227"/>
      <c r="G21" s="227"/>
      <c r="H21" s="228"/>
      <c r="I21" s="224"/>
      <c r="J21" s="226"/>
      <c r="K21" s="227"/>
      <c r="L21" s="227"/>
      <c r="M21" s="228"/>
      <c r="N21" s="1"/>
      <c r="O21" s="1"/>
      <c r="P21" s="1"/>
      <c r="Q21" s="1"/>
    </row>
    <row r="22" spans="1:17" ht="14.45" customHeight="1" x14ac:dyDescent="0.25">
      <c r="A22" s="209"/>
      <c r="B22" s="210"/>
      <c r="C22" s="210"/>
      <c r="D22" s="210"/>
      <c r="E22" s="210"/>
      <c r="F22" s="210"/>
      <c r="G22" s="210"/>
      <c r="H22" s="211"/>
      <c r="I22" s="224"/>
      <c r="J22" s="209"/>
      <c r="K22" s="210"/>
      <c r="L22" s="210"/>
      <c r="M22" s="211"/>
    </row>
    <row r="23" spans="1:17" x14ac:dyDescent="0.25">
      <c r="A23" s="209"/>
      <c r="B23" s="210"/>
      <c r="C23" s="210"/>
      <c r="D23" s="210"/>
      <c r="E23" s="210"/>
      <c r="F23" s="210"/>
      <c r="G23" s="210"/>
      <c r="H23" s="211"/>
      <c r="I23" s="224"/>
      <c r="J23" s="209"/>
      <c r="K23" s="210"/>
      <c r="L23" s="210"/>
      <c r="M23" s="211"/>
    </row>
    <row r="24" spans="1:17" x14ac:dyDescent="0.25">
      <c r="A24" s="209"/>
      <c r="B24" s="210"/>
      <c r="C24" s="210"/>
      <c r="D24" s="210"/>
      <c r="E24" s="210"/>
      <c r="F24" s="210"/>
      <c r="G24" s="210"/>
      <c r="H24" s="211"/>
      <c r="I24" s="224"/>
      <c r="J24" s="209"/>
      <c r="K24" s="210"/>
      <c r="L24" s="210"/>
      <c r="M24" s="211"/>
    </row>
    <row r="25" spans="1:17" x14ac:dyDescent="0.25">
      <c r="A25" s="209"/>
      <c r="B25" s="210"/>
      <c r="C25" s="210"/>
      <c r="D25" s="210"/>
      <c r="E25" s="210"/>
      <c r="F25" s="210"/>
      <c r="G25" s="210"/>
      <c r="H25" s="211"/>
      <c r="I25" s="224"/>
      <c r="J25" s="209"/>
      <c r="K25" s="210"/>
      <c r="L25" s="210"/>
      <c r="M25" s="211"/>
    </row>
    <row r="26" spans="1:17" x14ac:dyDescent="0.25">
      <c r="A26" s="209"/>
      <c r="B26" s="210"/>
      <c r="C26" s="210"/>
      <c r="D26" s="210"/>
      <c r="E26" s="210"/>
      <c r="F26" s="210"/>
      <c r="G26" s="210"/>
      <c r="H26" s="211"/>
      <c r="I26" s="224"/>
      <c r="J26" s="209"/>
      <c r="K26" s="210"/>
      <c r="L26" s="210"/>
      <c r="M26" s="211"/>
    </row>
    <row r="27" spans="1:17" x14ac:dyDescent="0.25">
      <c r="A27" s="209"/>
      <c r="B27" s="210"/>
      <c r="C27" s="210"/>
      <c r="D27" s="210"/>
      <c r="E27" s="210"/>
      <c r="F27" s="210"/>
      <c r="G27" s="210"/>
      <c r="H27" s="211"/>
      <c r="I27" s="224"/>
      <c r="J27" s="209"/>
      <c r="K27" s="210"/>
      <c r="L27" s="210"/>
      <c r="M27" s="211"/>
    </row>
    <row r="28" spans="1:17" x14ac:dyDescent="0.25">
      <c r="A28" s="209"/>
      <c r="B28" s="210"/>
      <c r="C28" s="210"/>
      <c r="D28" s="210"/>
      <c r="E28" s="210"/>
      <c r="F28" s="210"/>
      <c r="G28" s="210"/>
      <c r="H28" s="211"/>
      <c r="I28" s="224"/>
      <c r="J28" s="209"/>
      <c r="K28" s="210"/>
      <c r="L28" s="210"/>
      <c r="M28" s="211"/>
    </row>
    <row r="29" spans="1:17" ht="15.75" thickBot="1" x14ac:dyDescent="0.3">
      <c r="A29" s="212"/>
      <c r="B29" s="213"/>
      <c r="C29" s="213"/>
      <c r="D29" s="213"/>
      <c r="E29" s="213"/>
      <c r="F29" s="213"/>
      <c r="G29" s="213"/>
      <c r="H29" s="214"/>
      <c r="I29" s="224"/>
      <c r="J29" s="212"/>
      <c r="K29" s="213"/>
      <c r="L29" s="213"/>
      <c r="M29" s="214"/>
    </row>
    <row r="30" spans="1:17" ht="6.75" customHeight="1" x14ac:dyDescent="0.25">
      <c r="A30" s="14"/>
      <c r="M30" s="15"/>
    </row>
    <row r="31" spans="1:17" ht="19.5" customHeight="1" x14ac:dyDescent="0.25">
      <c r="A31" s="278" t="s">
        <v>55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90"/>
    </row>
    <row r="32" spans="1:17" ht="14.45" customHeight="1" x14ac:dyDescent="0.25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89"/>
    </row>
    <row r="33" spans="1:13" ht="14.45" customHeight="1" x14ac:dyDescent="0.2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91"/>
    </row>
    <row r="34" spans="1:13" ht="25.35" customHeight="1" x14ac:dyDescent="0.25">
      <c r="A34" s="215"/>
      <c r="B34" s="216"/>
      <c r="C34" s="216"/>
      <c r="D34" s="216"/>
      <c r="E34" s="216"/>
      <c r="G34" s="217"/>
      <c r="H34" s="217"/>
      <c r="I34" s="217"/>
      <c r="J34" s="2" t="s">
        <v>56</v>
      </c>
      <c r="M34" s="15"/>
    </row>
    <row r="35" spans="1:13" ht="15" customHeight="1" x14ac:dyDescent="0.25">
      <c r="A35" s="92" t="s">
        <v>57</v>
      </c>
      <c r="G35" s="17" t="s">
        <v>58</v>
      </c>
      <c r="M35" s="15"/>
    </row>
    <row r="36" spans="1:13" ht="8.1" customHeight="1" x14ac:dyDescent="0.25">
      <c r="A36" s="93"/>
      <c r="B36" s="16"/>
      <c r="C36" s="16"/>
      <c r="D36" s="16"/>
      <c r="E36" s="16"/>
      <c r="F36" s="16"/>
      <c r="G36" s="94"/>
      <c r="H36" s="16"/>
      <c r="I36" s="16"/>
      <c r="J36" s="16"/>
      <c r="K36" s="16"/>
      <c r="L36" s="16"/>
      <c r="M36" s="95"/>
    </row>
    <row r="37" spans="1:13" x14ac:dyDescent="0.25">
      <c r="A37" s="96" t="s">
        <v>89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89"/>
    </row>
    <row r="38" spans="1:13" ht="20.100000000000001" customHeight="1" x14ac:dyDescent="0.25">
      <c r="A38" s="98"/>
      <c r="B38" s="99"/>
      <c r="C38" s="99"/>
      <c r="D38" s="99"/>
      <c r="E38" s="99"/>
      <c r="F38" s="97"/>
      <c r="G38" s="99"/>
      <c r="H38" s="99"/>
      <c r="I38" s="97"/>
      <c r="J38" s="97"/>
      <c r="K38" s="97"/>
      <c r="L38" s="97"/>
      <c r="M38" s="89"/>
    </row>
    <row r="39" spans="1:13" ht="15.75" thickBot="1" x14ac:dyDescent="0.3">
      <c r="A39" s="100" t="s">
        <v>59</v>
      </c>
      <c r="B39" s="101"/>
      <c r="C39" s="101"/>
      <c r="D39" s="101"/>
      <c r="E39" s="101"/>
      <c r="F39" s="101"/>
      <c r="G39" s="102" t="s">
        <v>58</v>
      </c>
      <c r="H39" s="101"/>
      <c r="I39" s="101"/>
      <c r="J39" s="103"/>
      <c r="K39" s="101"/>
      <c r="L39" s="103"/>
      <c r="M39" s="104"/>
    </row>
    <row r="40" spans="1:13" x14ac:dyDescent="0.25">
      <c r="A40" s="18"/>
    </row>
    <row r="41" spans="1:13" x14ac:dyDescent="0.25">
      <c r="A41" s="18"/>
    </row>
    <row r="42" spans="1:13" x14ac:dyDescent="0.25">
      <c r="A42" s="19"/>
    </row>
  </sheetData>
  <sheetProtection algorithmName="SHA-512" hashValue="CWkXU9F98V56G7mSO7DlrKtwQiSleIEprqbCU6s2kYnr0GhKYmOrdHDB5mE1utsQbz80nUOPZGbrwAZYWRGGHw==" saltValue="25Cc3xKtarv7J0xvaGJ+1A==" spinCount="100000" sheet="1" objects="1" scenarios="1" selectLockedCells="1"/>
  <mergeCells count="51">
    <mergeCell ref="B13:C13"/>
    <mergeCell ref="D8:E8"/>
    <mergeCell ref="B9:C9"/>
    <mergeCell ref="B10:C10"/>
    <mergeCell ref="B11:C11"/>
    <mergeCell ref="D11:E11"/>
    <mergeCell ref="B8:C8"/>
    <mergeCell ref="A1:M1"/>
    <mergeCell ref="A2:M2"/>
    <mergeCell ref="F5:I5"/>
    <mergeCell ref="A7:F7"/>
    <mergeCell ref="H7:M7"/>
    <mergeCell ref="B14:C14"/>
    <mergeCell ref="B15:C15"/>
    <mergeCell ref="D9:E9"/>
    <mergeCell ref="D10:E10"/>
    <mergeCell ref="A23:H23"/>
    <mergeCell ref="D17:E17"/>
    <mergeCell ref="A21:H21"/>
    <mergeCell ref="A22:H22"/>
    <mergeCell ref="D16:E16"/>
    <mergeCell ref="D13:E13"/>
    <mergeCell ref="D12:E12"/>
    <mergeCell ref="B16:C16"/>
    <mergeCell ref="B17:C17"/>
    <mergeCell ref="D14:E14"/>
    <mergeCell ref="D15:E15"/>
    <mergeCell ref="B12:C12"/>
    <mergeCell ref="B18:C18"/>
    <mergeCell ref="J25:M25"/>
    <mergeCell ref="A31:L33"/>
    <mergeCell ref="A20:H20"/>
    <mergeCell ref="J20:M20"/>
    <mergeCell ref="D18:E18"/>
    <mergeCell ref="I20:I29"/>
    <mergeCell ref="J23:M23"/>
    <mergeCell ref="J21:M21"/>
    <mergeCell ref="J22:M22"/>
    <mergeCell ref="A26:H26"/>
    <mergeCell ref="J26:M26"/>
    <mergeCell ref="A27:H27"/>
    <mergeCell ref="J27:M27"/>
    <mergeCell ref="A24:H24"/>
    <mergeCell ref="J24:M24"/>
    <mergeCell ref="A25:H25"/>
    <mergeCell ref="A34:E34"/>
    <mergeCell ref="G34:I34"/>
    <mergeCell ref="A28:H28"/>
    <mergeCell ref="J28:M28"/>
    <mergeCell ref="A29:H29"/>
    <mergeCell ref="J29:M29"/>
  </mergeCells>
  <dataValidations count="3">
    <dataValidation type="list" allowBlank="1" sqref="H9:H17" xr:uid="{00000000-0002-0000-0800-000000000000}">
      <mc:AlternateContent xmlns:x12ac="http://schemas.microsoft.com/office/spreadsheetml/2011/1/ac" xmlns:mc="http://schemas.openxmlformats.org/markup-compatibility/2006">
        <mc:Choice Requires="x12ac">
          <x12ac:list>"Article 24,18,01","Article 24,18,02Article 24,19,01","Article 24,18,02","Article 24,20",Autres (précisez)</x12ac:list>
        </mc:Choice>
        <mc:Fallback>
          <formula1>"Article 24,18,01,Article 24,18,02Article 24,19,01,Article 24,18,02,Article 24,20,Autres (précisez)"</formula1>
        </mc:Fallback>
      </mc:AlternateContent>
    </dataValidation>
    <dataValidation type="list" allowBlank="1" sqref="J9:J17" xr:uid="{00000000-0002-0000-0800-000001000000}">
      <formula1>"Directeur,Directrice,Responsable,Superviseure,Superviseur,Autres (précisez)"</formula1>
    </dataValidation>
    <dataValidation type="list" allowBlank="1" sqref="L9:L17" xr:uid="{00000000-0002-0000-0800-000002000000}">
      <mc:AlternateContent xmlns:x12ac="http://schemas.microsoft.com/office/spreadsheetml/2011/1/ac" xmlns:mc="http://schemas.openxmlformats.org/markup-compatibility/2006">
        <mc:Choice Requires="x12ac">
          <x12ac:list>"Article 24,06",Autres (précisez)</x12ac:list>
        </mc:Choice>
        <mc:Fallback>
          <formula1>"Article 24,06,Autres (précisez)"</formula1>
        </mc:Fallback>
      </mc:AlternateContent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48B7B23BF01A4F99423F264055FA4D" ma:contentTypeVersion="4" ma:contentTypeDescription="Crée un document." ma:contentTypeScope="" ma:versionID="f63041cb4ce845f40a7bcc68b0d1feee">
  <xsd:schema xmlns:xsd="http://www.w3.org/2001/XMLSchema" xmlns:xs="http://www.w3.org/2001/XMLSchema" xmlns:p="http://schemas.microsoft.com/office/2006/metadata/properties" xmlns:ns2="cbc69c1f-3942-4367-848f-92e41bf707bb" xmlns:ns3="a1c7cd3d-b598-4aa9-ba49-9df8053fcd04" targetNamespace="http://schemas.microsoft.com/office/2006/metadata/properties" ma:root="true" ma:fieldsID="44708e9fd1fbd145ecca51d270df5145" ns2:_="" ns3:_="">
    <xsd:import namespace="cbc69c1f-3942-4367-848f-92e41bf707bb"/>
    <xsd:import namespace="a1c7cd3d-b598-4aa9-ba49-9df8053fcd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69c1f-3942-4367-848f-92e41bf707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7cd3d-b598-4aa9-ba49-9df8053fcd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619101-2EFE-4EAE-99A6-298CE4D6C9BE}"/>
</file>

<file path=customXml/itemProps2.xml><?xml version="1.0" encoding="utf-8"?>
<ds:datastoreItem xmlns:ds="http://schemas.openxmlformats.org/officeDocument/2006/customXml" ds:itemID="{BC9DCFC6-D41B-407F-B443-426596322A88}"/>
</file>

<file path=customXml/itemProps3.xml><?xml version="1.0" encoding="utf-8"?>
<ds:datastoreItem xmlns:ds="http://schemas.openxmlformats.org/officeDocument/2006/customXml" ds:itemID="{9E60EEA0-F651-439B-AA87-A39785BA1E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30</vt:i4>
      </vt:variant>
      <vt:variant>
        <vt:lpstr>Plages nommées</vt:lpstr>
      </vt:variant>
      <vt:variant>
        <vt:i4>27</vt:i4>
      </vt:variant>
    </vt:vector>
  </HeadingPairs>
  <TitlesOfParts>
    <vt:vector size="57" baseType="lpstr">
      <vt:lpstr>Compilation</vt:lpstr>
      <vt:lpstr>Charge 1</vt:lpstr>
      <vt:lpstr>Charge 2</vt:lpstr>
      <vt:lpstr>Charge 3 </vt:lpstr>
      <vt:lpstr>Charge 4</vt:lpstr>
      <vt:lpstr>Charge 5</vt:lpstr>
      <vt:lpstr>Charge 6</vt:lpstr>
      <vt:lpstr>Charge 7</vt:lpstr>
      <vt:lpstr>Charge 8</vt:lpstr>
      <vt:lpstr>Charge 9</vt:lpstr>
      <vt:lpstr>Charge 10</vt:lpstr>
      <vt:lpstr>Charge 11</vt:lpstr>
      <vt:lpstr>Charge 12</vt:lpstr>
      <vt:lpstr>Charge 13</vt:lpstr>
      <vt:lpstr>Charge 14</vt:lpstr>
      <vt:lpstr>Charge 15</vt:lpstr>
      <vt:lpstr>Charge 16</vt:lpstr>
      <vt:lpstr>Charge 17</vt:lpstr>
      <vt:lpstr>Charge 18</vt:lpstr>
      <vt:lpstr>Charge 19</vt:lpstr>
      <vt:lpstr>Charge 20</vt:lpstr>
      <vt:lpstr>Charge 21</vt:lpstr>
      <vt:lpstr>Charge 22</vt:lpstr>
      <vt:lpstr>Charge 23</vt:lpstr>
      <vt:lpstr>Charge 24</vt:lpstr>
      <vt:lpstr>Charge 25</vt:lpstr>
      <vt:lpstr>Charge 26</vt:lpstr>
      <vt:lpstr>Charge 27</vt:lpstr>
      <vt:lpstr>Charge 28</vt:lpstr>
      <vt:lpstr>Listes</vt:lpstr>
      <vt:lpstr>'Charge 1'!OLE_LINK1</vt:lpstr>
      <vt:lpstr>'Charge 1'!Zone_d_impression</vt:lpstr>
      <vt:lpstr>'Charge 10'!Zone_d_impression</vt:lpstr>
      <vt:lpstr>'Charge 11'!Zone_d_impression</vt:lpstr>
      <vt:lpstr>'Charge 12'!Zone_d_impression</vt:lpstr>
      <vt:lpstr>'Charge 13'!Zone_d_impression</vt:lpstr>
      <vt:lpstr>'Charge 14'!Zone_d_impression</vt:lpstr>
      <vt:lpstr>'Charge 15'!Zone_d_impression</vt:lpstr>
      <vt:lpstr>'Charge 16'!Zone_d_impression</vt:lpstr>
      <vt:lpstr>'Charge 17'!Zone_d_impression</vt:lpstr>
      <vt:lpstr>'Charge 18'!Zone_d_impression</vt:lpstr>
      <vt:lpstr>'Charge 19'!Zone_d_impression</vt:lpstr>
      <vt:lpstr>'Charge 2'!Zone_d_impression</vt:lpstr>
      <vt:lpstr>'Charge 20'!Zone_d_impression</vt:lpstr>
      <vt:lpstr>'Charge 21'!Zone_d_impression</vt:lpstr>
      <vt:lpstr>'Charge 22'!Zone_d_impression</vt:lpstr>
      <vt:lpstr>'Charge 23'!Zone_d_impression</vt:lpstr>
      <vt:lpstr>'Charge 24'!Zone_d_impression</vt:lpstr>
      <vt:lpstr>'Charge 25'!Zone_d_impression</vt:lpstr>
      <vt:lpstr>'Charge 3 '!Zone_d_impression</vt:lpstr>
      <vt:lpstr>'Charge 4'!Zone_d_impression</vt:lpstr>
      <vt:lpstr>'Charge 5'!Zone_d_impression</vt:lpstr>
      <vt:lpstr>'Charge 6'!Zone_d_impression</vt:lpstr>
      <vt:lpstr>'Charge 7'!Zone_d_impression</vt:lpstr>
      <vt:lpstr>'Charge 8'!Zone_d_impression</vt:lpstr>
      <vt:lpstr>'Charge 9'!Zone_d_impression</vt:lpstr>
      <vt:lpstr>Compilation!Zone_d_impression</vt:lpstr>
    </vt:vector>
  </TitlesOfParts>
  <Manager/>
  <Company>Université de Moncton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UdeM</dc:creator>
  <cp:keywords/>
  <dc:description/>
  <cp:lastModifiedBy>Paul Morin</cp:lastModifiedBy>
  <cp:revision/>
  <dcterms:created xsi:type="dcterms:W3CDTF">2012-05-15T14:47:18Z</dcterms:created>
  <dcterms:modified xsi:type="dcterms:W3CDTF">2022-01-10T17:02:56Z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0x0101009148B7B23BF01A4F99423F264055FA4D</vt:lpwstr>
  </property>
</Properties>
</file>