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pob4935\Downloads\"/>
    </mc:Choice>
  </mc:AlternateContent>
  <xr:revisionPtr revIDLastSave="0" documentId="13_ncr:1_{DA15A2FC-13A5-4C31-A688-479F87E8179B}" xr6:coauthVersionLast="47" xr6:coauthVersionMax="47" xr10:uidLastSave="{00000000-0000-0000-0000-000000000000}"/>
  <bookViews>
    <workbookView xWindow="210" yWindow="1260" windowWidth="29835" windowHeight="19140" xr2:uid="{00000000-000D-0000-FFFF-FFFF00000000}"/>
  </bookViews>
  <sheets>
    <sheet name="Worksheet" sheetId="1" r:id="rId1"/>
    <sheet name="Choix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F36" i="1" s="1"/>
  <c r="G3" i="1"/>
  <c r="F3" i="1"/>
  <c r="E3" i="1"/>
  <c r="B36" i="1" l="1"/>
  <c r="B33" i="1"/>
  <c r="C15" i="1"/>
  <c r="D15" i="1" s="1"/>
  <c r="C13" i="1"/>
  <c r="D13" i="1" s="1"/>
  <c r="C11" i="1"/>
  <c r="D11" i="1" s="1"/>
  <c r="C9" i="1"/>
  <c r="D9" i="1" l="1"/>
  <c r="N30" i="1"/>
  <c r="N37" i="1"/>
  <c r="M75" i="1"/>
  <c r="L75" i="1"/>
  <c r="K75" i="1"/>
  <c r="J75" i="1"/>
  <c r="I75" i="1"/>
  <c r="H75" i="1"/>
  <c r="G75" i="1"/>
  <c r="E75" i="1"/>
  <c r="D75" i="1"/>
  <c r="C75" i="1"/>
  <c r="N74" i="1"/>
  <c r="N73" i="1"/>
  <c r="N72" i="1"/>
  <c r="N70" i="1"/>
  <c r="N69" i="1"/>
  <c r="N68" i="1"/>
  <c r="N67" i="1"/>
  <c r="N66" i="1"/>
  <c r="N64" i="1"/>
  <c r="N62" i="1"/>
  <c r="N61" i="1"/>
  <c r="N60" i="1"/>
  <c r="N58" i="1"/>
  <c r="N57" i="1"/>
  <c r="N55" i="1"/>
  <c r="N54" i="1"/>
  <c r="N53" i="1"/>
  <c r="N51" i="1"/>
  <c r="N50" i="1"/>
  <c r="N49" i="1"/>
  <c r="N48" i="1"/>
  <c r="N46" i="1"/>
  <c r="N45" i="1"/>
  <c r="N44" i="1"/>
  <c r="N43" i="1"/>
  <c r="N42" i="1"/>
  <c r="N40" i="1"/>
  <c r="N39" i="1"/>
  <c r="M33" i="1"/>
  <c r="L33" i="1"/>
  <c r="K33" i="1"/>
  <c r="J33" i="1"/>
  <c r="I33" i="1"/>
  <c r="H33" i="1"/>
  <c r="G33" i="1"/>
  <c r="F33" i="1"/>
  <c r="E33" i="1"/>
  <c r="D33" i="1"/>
  <c r="C33" i="1"/>
  <c r="N32" i="1"/>
  <c r="N31" i="1"/>
  <c r="N29" i="1"/>
  <c r="N28" i="1"/>
  <c r="N27" i="1"/>
  <c r="N26" i="1"/>
  <c r="N25" i="1"/>
  <c r="N36" i="1" l="1"/>
  <c r="N75" i="1" s="1"/>
  <c r="F75" i="1"/>
  <c r="B75" i="1"/>
  <c r="N33" i="1"/>
  <c r="B77" i="1" l="1"/>
  <c r="C23" i="1" s="1"/>
  <c r="C77" i="1" s="1"/>
  <c r="D23" i="1" s="1"/>
  <c r="D77" i="1" s="1"/>
  <c r="E23" i="1" s="1"/>
  <c r="E77" i="1" s="1"/>
  <c r="F23" i="1" s="1"/>
  <c r="F77" i="1" s="1"/>
  <c r="G23" i="1" s="1"/>
  <c r="G77" i="1" s="1"/>
  <c r="H23" i="1" s="1"/>
  <c r="H77" i="1" s="1"/>
  <c r="I23" i="1" s="1"/>
  <c r="I77" i="1" s="1"/>
  <c r="J23" i="1" s="1"/>
  <c r="J77" i="1" s="1"/>
  <c r="K23" i="1" s="1"/>
  <c r="K77" i="1" s="1"/>
  <c r="L23" i="1" s="1"/>
  <c r="L77" i="1" s="1"/>
  <c r="M23" i="1" s="1"/>
  <c r="M77" i="1" s="1"/>
  <c r="N77" i="1"/>
</calcChain>
</file>

<file path=xl/sharedStrings.xml><?xml version="1.0" encoding="utf-8"?>
<sst xmlns="http://schemas.openxmlformats.org/spreadsheetml/2006/main" count="105" uniqueCount="87">
  <si>
    <t>Budget type étudiant</t>
  </si>
  <si>
    <t>Septembre</t>
  </si>
  <si>
    <t>Octobre</t>
  </si>
  <si>
    <t>Novembre</t>
  </si>
  <si>
    <t>Décembre</t>
  </si>
  <si>
    <t>Janvier</t>
  </si>
  <si>
    <t>Février</t>
  </si>
  <si>
    <t>Mars</t>
  </si>
  <si>
    <t>Avril</t>
  </si>
  <si>
    <t>Mai</t>
  </si>
  <si>
    <t>Juin</t>
  </si>
  <si>
    <t>Juillet</t>
  </si>
  <si>
    <t>Août</t>
  </si>
  <si>
    <t>Total</t>
  </si>
  <si>
    <t>Solde reporté</t>
  </si>
  <si>
    <t>Revenus</t>
  </si>
  <si>
    <t>Bourses d'études</t>
  </si>
  <si>
    <t>Prêt étudiant, bourse d'entretien et prêt session printemps-été</t>
  </si>
  <si>
    <t>Emploi</t>
  </si>
  <si>
    <t>Économies personnelles</t>
  </si>
  <si>
    <t>Prestation gouv./ pension alimentaire</t>
  </si>
  <si>
    <t>Soutien de la famille</t>
  </si>
  <si>
    <t>RÉÉÉ</t>
  </si>
  <si>
    <t>Autres revenus</t>
  </si>
  <si>
    <t>TOTAL des revenus</t>
  </si>
  <si>
    <t>Dépenses</t>
  </si>
  <si>
    <t>Frais afférents</t>
  </si>
  <si>
    <t>Matériel scolaire</t>
  </si>
  <si>
    <t>Livres et matériel scolaire</t>
  </si>
  <si>
    <t>Ordinateur</t>
  </si>
  <si>
    <t>Logement</t>
  </si>
  <si>
    <t>Entretien de la maison ou du logement</t>
  </si>
  <si>
    <t>Électricité et chauffage</t>
  </si>
  <si>
    <t>Téléphone / Internet / Câble</t>
  </si>
  <si>
    <t>Buandrie / nettoyeur</t>
  </si>
  <si>
    <t>Santé</t>
  </si>
  <si>
    <t>Médicaments prescrits ou autres</t>
  </si>
  <si>
    <t>Dentiste/optométriste/ physio ou autres</t>
  </si>
  <si>
    <t>Assurance vie</t>
  </si>
  <si>
    <t>Assurance maladie</t>
  </si>
  <si>
    <t>Remboursement des dettes</t>
  </si>
  <si>
    <t>Carte de crédit</t>
  </si>
  <si>
    <t>Marge de crédit</t>
  </si>
  <si>
    <t>Prêt personnel (autre que voiture)</t>
  </si>
  <si>
    <t>Alimentation</t>
  </si>
  <si>
    <t>Épicerie</t>
  </si>
  <si>
    <t>Restaurant</t>
  </si>
  <si>
    <t>Transport</t>
  </si>
  <si>
    <t>Voiture (paiement mensuel, assurances, réparations)</t>
  </si>
  <si>
    <t>Permis de stationnement</t>
  </si>
  <si>
    <t>Autobus, covoiturage et taxi</t>
  </si>
  <si>
    <t>Autres services</t>
  </si>
  <si>
    <t>Garderie, gardien/gardienne</t>
  </si>
  <si>
    <t>Loisirs et dépenses personnelles</t>
  </si>
  <si>
    <t>Loisirs</t>
  </si>
  <si>
    <t>Conditionnement physique et sports</t>
  </si>
  <si>
    <t>Vacances, activités, voyages</t>
  </si>
  <si>
    <t>Vêtements</t>
  </si>
  <si>
    <t>Produits pharmaceutiques</t>
  </si>
  <si>
    <t>Autres</t>
  </si>
  <si>
    <t>Cotisations RÉÉR</t>
  </si>
  <si>
    <t>Frais liés aux animaux domestiques</t>
  </si>
  <si>
    <t>Autres dépenses fixes mensuelles</t>
  </si>
  <si>
    <t>Total des dépenses</t>
  </si>
  <si>
    <t>Surplus / déficit cumulatif</t>
  </si>
  <si>
    <t>Etudes</t>
  </si>
  <si>
    <t>Cycle supérieurs</t>
  </si>
  <si>
    <r>
      <t>1</t>
    </r>
    <r>
      <rPr>
        <vertAlign val="superscript"/>
        <sz val="11"/>
        <color rgb="FF242424"/>
        <rFont val="Aptos"/>
        <family val="2"/>
      </rPr>
      <t>er</t>
    </r>
    <r>
      <rPr>
        <sz val="11"/>
        <color rgb="FF242424"/>
        <rFont val="Aptos"/>
        <family val="2"/>
      </rPr>
      <t> cycle</t>
    </r>
  </si>
  <si>
    <t xml:space="preserve">Programme en ingenierie </t>
  </si>
  <si>
    <t>oui</t>
  </si>
  <si>
    <t>non</t>
  </si>
  <si>
    <t>Votre choix</t>
  </si>
  <si>
    <t>Programme Juris Doctor</t>
  </si>
  <si>
    <t>Programme de sciences infirmiéres</t>
  </si>
  <si>
    <t>Je suis au niveau…</t>
  </si>
  <si>
    <t>Automne</t>
  </si>
  <si>
    <t>Hiver</t>
  </si>
  <si>
    <t>Droits de scolarité et frais afférents</t>
  </si>
  <si>
    <t>Programme cooperatif</t>
  </si>
  <si>
    <t>Votre niveau d'etudes</t>
  </si>
  <si>
    <t>Frais d'assurance</t>
  </si>
  <si>
    <t>Credits
Automne</t>
  </si>
  <si>
    <t>Credits
Hiver</t>
  </si>
  <si>
    <t>Total
Automne</t>
  </si>
  <si>
    <t>Total
 Hiver</t>
  </si>
  <si>
    <t>Total Automne
1er cycle</t>
  </si>
  <si>
    <t>Total Hiver
1er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</si>
</sst>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0.00\ \$"/>
    <numFmt numFmtId="168" formatCode="#,##0.00\ &quot;$&quot;"/>
  </numFmts>
  <fonts count="14" x14ac:knownFonts="1">
    <font>
      <sz val="11"/>
      <color rgb="FF000000"/>
      <name val="Calibri"/>
    </font>
    <font>
      <b/>
      <sz val="11"/>
      <color rgb="FF000000"/>
      <name val="Calibri"/>
    </font>
    <font>
      <i/>
      <sz val="11"/>
      <color rgb="FF000000"/>
      <name val="Calibri"/>
    </font>
    <font>
      <sz val="11"/>
      <color rgb="FF000000"/>
      <name val="Calibri"/>
    </font>
    <font>
      <sz val="11"/>
      <color rgb="FF000000"/>
      <name val="Aptos"/>
      <family val="2"/>
    </font>
    <font>
      <sz val="11"/>
      <color rgb="FF000000"/>
      <name val="Calibri"/>
      <family val="2"/>
    </font>
    <font>
      <b/>
      <sz val="11"/>
      <color rgb="FF000000"/>
      <name val="Calibri"/>
      <family val="2"/>
    </font>
    <font>
      <b/>
      <sz val="12"/>
      <color rgb="FF000000"/>
      <name val="Calibri"/>
      <family val="2"/>
    </font>
    <font>
      <b/>
      <sz val="14"/>
      <color rgb="FF000000"/>
      <name val="Calibri"/>
      <family val="2"/>
    </font>
    <font>
      <b/>
      <sz val="12"/>
      <color theme="0"/>
      <name val="Calibri"/>
      <family val="2"/>
    </font>
    <font>
      <sz val="12"/>
      <color rgb="FF000000"/>
      <name val="Calibri"/>
      <family val="2"/>
    </font>
    <font>
      <sz val="14"/>
      <color rgb="FF000000"/>
      <name val="Calibri"/>
      <family val="2"/>
    </font>
    <font>
      <sz val="11"/>
      <color rgb="FF242424"/>
      <name val="Aptos"/>
      <family val="2"/>
    </font>
    <font>
      <vertAlign val="superscript"/>
      <sz val="11"/>
      <color rgb="FF242424"/>
      <name val="Aptos"/>
      <family val="2"/>
    </font>
  </fonts>
  <fills count="8">
    <fill>
      <patternFill patternType="none"/>
    </fill>
    <fill>
      <patternFill patternType="gray125"/>
    </fill>
    <fill>
      <patternFill patternType="solid">
        <fgColor rgb="FF6370DF"/>
        <bgColor rgb="FF000000"/>
      </patternFill>
    </fill>
    <fill>
      <patternFill patternType="solid">
        <fgColor rgb="FFCCCCCC"/>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44" fontId="3" fillId="0" borderId="0" applyFont="0" applyFill="0" applyBorder="0" applyAlignment="0" applyProtection="0"/>
  </cellStyleXfs>
  <cellXfs count="38">
    <xf numFmtId="0" fontId="0" fillId="0" borderId="0" xfId="0"/>
    <xf numFmtId="164" fontId="0" fillId="0" borderId="0" xfId="0" applyNumberFormat="1"/>
    <xf numFmtId="164" fontId="1" fillId="0" borderId="0" xfId="0" applyNumberFormat="1" applyFont="1"/>
    <xf numFmtId="0" fontId="1" fillId="0" borderId="0" xfId="0" applyFont="1"/>
    <xf numFmtId="0" fontId="0" fillId="0" borderId="0" xfId="0" applyAlignment="1">
      <alignment horizontal="right"/>
    </xf>
    <xf numFmtId="0" fontId="1" fillId="2" borderId="0" xfId="0" applyFont="1" applyFill="1"/>
    <xf numFmtId="39" fontId="0" fillId="0" borderId="0" xfId="0" applyNumberFormat="1"/>
    <xf numFmtId="0" fontId="2" fillId="3" borderId="0" xfId="0" applyFont="1" applyFill="1"/>
    <xf numFmtId="0" fontId="0" fillId="0" borderId="0" xfId="0"/>
    <xf numFmtId="164" fontId="0" fillId="0" borderId="0" xfId="0" applyNumberFormat="1"/>
    <xf numFmtId="0" fontId="1" fillId="0" borderId="0" xfId="0" applyFont="1" applyAlignment="1">
      <alignment horizontal="center"/>
    </xf>
    <xf numFmtId="0" fontId="1" fillId="2" borderId="0" xfId="0" applyFont="1" applyFill="1"/>
    <xf numFmtId="0" fontId="7" fillId="0" borderId="0" xfId="0" applyFont="1" applyAlignment="1">
      <alignment horizontal="right"/>
    </xf>
    <xf numFmtId="0" fontId="5" fillId="0" borderId="0" xfId="0" applyFont="1"/>
    <xf numFmtId="0" fontId="7" fillId="0" borderId="0" xfId="0" applyFont="1"/>
    <xf numFmtId="0" fontId="9" fillId="4" borderId="0" xfId="0" applyFont="1" applyFill="1"/>
    <xf numFmtId="168" fontId="0" fillId="0" borderId="0" xfId="0" applyNumberFormat="1"/>
    <xf numFmtId="0" fontId="10" fillId="0" borderId="0" xfId="0" applyFont="1"/>
    <xf numFmtId="168" fontId="7" fillId="0" borderId="0" xfId="0" applyNumberFormat="1" applyFont="1"/>
    <xf numFmtId="0" fontId="10" fillId="0" borderId="0" xfId="0" applyFont="1" applyAlignment="1">
      <alignment horizontal="right"/>
    </xf>
    <xf numFmtId="0" fontId="11" fillId="0" borderId="0" xfId="0" applyFont="1" applyAlignment="1">
      <alignment horizontal="right"/>
    </xf>
    <xf numFmtId="0" fontId="12"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8" fillId="5" borderId="0" xfId="0" applyFont="1" applyFill="1" applyAlignment="1">
      <alignment horizontal="center"/>
    </xf>
    <xf numFmtId="0" fontId="6" fillId="6" borderId="0" xfId="0" applyFont="1" applyFill="1"/>
    <xf numFmtId="164" fontId="7" fillId="6" borderId="0" xfId="0" applyNumberFormat="1" applyFont="1" applyFill="1"/>
    <xf numFmtId="164" fontId="0" fillId="6" borderId="0" xfId="0" applyNumberFormat="1" applyFill="1"/>
    <xf numFmtId="0" fontId="8" fillId="0" borderId="0" xfId="0" applyFont="1" applyAlignment="1">
      <alignment horizontal="center"/>
    </xf>
    <xf numFmtId="168" fontId="8" fillId="0" borderId="0" xfId="0" applyNumberFormat="1" applyFont="1" applyAlignment="1">
      <alignment horizontal="center"/>
    </xf>
    <xf numFmtId="1" fontId="7" fillId="7" borderId="0" xfId="0" applyNumberFormat="1" applyFont="1" applyFill="1" applyAlignment="1">
      <alignment horizontal="center"/>
    </xf>
    <xf numFmtId="44" fontId="7" fillId="0" borderId="0" xfId="1" applyFont="1"/>
    <xf numFmtId="1" fontId="10" fillId="0" borderId="0" xfId="0" applyNumberFormat="1" applyFont="1"/>
    <xf numFmtId="44" fontId="0" fillId="0" borderId="0" xfId="0" applyNumberFormat="1"/>
    <xf numFmtId="0" fontId="7" fillId="0" borderId="0" xfId="0" applyFont="1" applyAlignment="1">
      <alignment horizontal="center" wrapText="1"/>
    </xf>
    <xf numFmtId="44" fontId="0" fillId="0" borderId="0" xfId="1" applyFont="1"/>
    <xf numFmtId="0" fontId="7" fillId="0" borderId="0" xfId="0" applyFont="1" applyAlignment="1">
      <alignment horizontal="right" vertical="center"/>
    </xf>
    <xf numFmtId="39" fontId="0" fillId="0" borderId="0" xfId="1" applyNumberFormat="1" applyFont="1"/>
  </cellXfs>
  <cellStyles count="2">
    <cellStyle name="Monétaire" xfId="1" builtinId="4"/>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77"/>
  <sheetViews>
    <sheetView tabSelected="1" workbookViewId="0">
      <selection activeCell="J11" sqref="J11"/>
    </sheetView>
  </sheetViews>
  <sheetFormatPr baseColWidth="10" defaultColWidth="9.140625" defaultRowHeight="15" x14ac:dyDescent="0.25"/>
  <cols>
    <col min="1" max="1" width="55" customWidth="1"/>
    <col min="2" max="2" width="42.42578125" customWidth="1"/>
    <col min="3" max="4" width="12.85546875" bestFit="1" customWidth="1"/>
    <col min="5" max="5" width="15.140625" bestFit="1" customWidth="1"/>
    <col min="6" max="6" width="14" bestFit="1" customWidth="1"/>
    <col min="7" max="7" width="16.7109375" customWidth="1"/>
    <col min="8" max="14" width="14" bestFit="1" customWidth="1"/>
    <col min="16" max="17" width="9.7109375" bestFit="1" customWidth="1"/>
  </cols>
  <sheetData>
    <row r="2" spans="1:8" ht="47.25" x14ac:dyDescent="0.25">
      <c r="A2" s="36" t="s">
        <v>79</v>
      </c>
      <c r="B2" s="17"/>
      <c r="C2" s="34" t="s">
        <v>81</v>
      </c>
      <c r="D2" s="34" t="s">
        <v>82</v>
      </c>
      <c r="E2" s="34" t="s">
        <v>83</v>
      </c>
      <c r="F2" s="34" t="s">
        <v>84</v>
      </c>
      <c r="G2" s="34" t="s">
        <v>85</v>
      </c>
      <c r="H2" s="34" t="s">
        <v>86</v>
      </c>
    </row>
    <row r="3" spans="1:8" ht="15.75" x14ac:dyDescent="0.25">
      <c r="A3" s="19" t="s">
        <v>74</v>
      </c>
      <c r="B3" s="15"/>
      <c r="C3" s="30"/>
      <c r="D3" s="30"/>
      <c r="E3" s="31">
        <f>(C3*557)</f>
        <v>0</v>
      </c>
      <c r="F3" s="31">
        <f>D3*557</f>
        <v>0</v>
      </c>
      <c r="G3" s="31" t="e">
        <f>VLOOKUP(B3,'Choix '!A5:B6,2,FALSE)</f>
        <v>#N/A</v>
      </c>
      <c r="H3" s="31" t="e">
        <f>VLOOKUP(B3,'Choix '!A5:C6,2,FALSE)</f>
        <v>#N/A</v>
      </c>
    </row>
    <row r="4" spans="1:8" ht="15.75" x14ac:dyDescent="0.25">
      <c r="A4" s="17"/>
      <c r="B4" s="17"/>
      <c r="C4" s="17"/>
      <c r="D4" s="17"/>
      <c r="E4" s="17"/>
    </row>
    <row r="5" spans="1:8" ht="18.75" customHeight="1" x14ac:dyDescent="0.25">
      <c r="A5" s="19" t="s">
        <v>26</v>
      </c>
      <c r="B5" s="17"/>
      <c r="C5" s="31">
        <v>352</v>
      </c>
      <c r="D5" s="31">
        <v>352</v>
      </c>
      <c r="E5" s="31"/>
    </row>
    <row r="6" spans="1:8" ht="15.75" x14ac:dyDescent="0.25">
      <c r="A6" s="19" t="s">
        <v>80</v>
      </c>
      <c r="B6" s="17"/>
      <c r="C6" s="31">
        <v>1248</v>
      </c>
      <c r="D6" s="14"/>
      <c r="E6" s="17"/>
    </row>
    <row r="7" spans="1:8" ht="15.75" x14ac:dyDescent="0.25">
      <c r="A7" s="17"/>
      <c r="B7" s="17"/>
      <c r="C7" s="17"/>
      <c r="D7" s="32"/>
      <c r="E7" s="17"/>
    </row>
    <row r="8" spans="1:8" ht="15.75" x14ac:dyDescent="0.25">
      <c r="A8" s="12" t="s">
        <v>68</v>
      </c>
      <c r="B8" s="17"/>
      <c r="C8" s="17"/>
      <c r="D8" s="17"/>
      <c r="E8" s="17"/>
    </row>
    <row r="9" spans="1:8" ht="15.75" x14ac:dyDescent="0.25">
      <c r="A9" s="19" t="s">
        <v>71</v>
      </c>
      <c r="B9" s="15" t="s">
        <v>70</v>
      </c>
      <c r="C9" s="18">
        <f>VLOOKUP(B9,'Choix '!A8:B9,2,FALSE)</f>
        <v>0</v>
      </c>
      <c r="D9" s="18">
        <f>VLOOKUP(C9,'Choix '!B8:C9,2,FALSE)</f>
        <v>0</v>
      </c>
      <c r="E9" s="17"/>
    </row>
    <row r="10" spans="1:8" ht="15.75" x14ac:dyDescent="0.25">
      <c r="A10" s="12" t="s">
        <v>72</v>
      </c>
      <c r="B10" s="17"/>
      <c r="C10" s="17"/>
      <c r="D10" s="17"/>
      <c r="E10" s="17"/>
    </row>
    <row r="11" spans="1:8" ht="15.75" x14ac:dyDescent="0.25">
      <c r="A11" s="19" t="s">
        <v>71</v>
      </c>
      <c r="B11" s="15" t="s">
        <v>70</v>
      </c>
      <c r="C11" s="18">
        <f>VLOOKUP(B11,'Choix '!A11:B12,2,FALSE)</f>
        <v>0</v>
      </c>
      <c r="D11" s="18">
        <f>VLOOKUP(C11,'Choix '!B11:C12,2,FALSE)</f>
        <v>0</v>
      </c>
      <c r="E11" s="17"/>
    </row>
    <row r="12" spans="1:8" ht="15.75" x14ac:dyDescent="0.25">
      <c r="A12" s="12" t="s">
        <v>73</v>
      </c>
      <c r="B12" s="17"/>
      <c r="C12" s="18"/>
      <c r="D12" s="17"/>
      <c r="E12" s="17"/>
    </row>
    <row r="13" spans="1:8" ht="15.75" x14ac:dyDescent="0.25">
      <c r="A13" s="19" t="s">
        <v>71</v>
      </c>
      <c r="B13" s="15" t="s">
        <v>70</v>
      </c>
      <c r="C13" s="18">
        <f>VLOOKUP(B13,'Choix '!A14:B15,2,FALSE)</f>
        <v>0</v>
      </c>
      <c r="D13" s="18">
        <f>VLOOKUP(C13,'Choix '!B14:C15,2,FALSE)</f>
        <v>0</v>
      </c>
      <c r="E13" s="17"/>
    </row>
    <row r="14" spans="1:8" ht="15.75" x14ac:dyDescent="0.25">
      <c r="A14" s="12" t="s">
        <v>78</v>
      </c>
      <c r="B14" s="17"/>
      <c r="C14" s="18"/>
      <c r="D14" s="17"/>
      <c r="E14" s="17"/>
    </row>
    <row r="15" spans="1:8" ht="15.75" x14ac:dyDescent="0.25">
      <c r="A15" s="19" t="s">
        <v>71</v>
      </c>
      <c r="B15" s="15" t="s">
        <v>70</v>
      </c>
      <c r="C15" s="18">
        <f>VLOOKUP(B15,'Choix '!A17:B18,2,FALSE)</f>
        <v>0</v>
      </c>
      <c r="D15" s="18">
        <f>VLOOKUP(C15,'Choix '!B17:C18,2,FALSE)</f>
        <v>0</v>
      </c>
      <c r="E15" s="17"/>
    </row>
    <row r="16" spans="1:8" ht="18.75" x14ac:dyDescent="0.3">
      <c r="A16" s="20"/>
      <c r="C16" s="18"/>
    </row>
    <row r="17" spans="1:16" ht="15.75" x14ac:dyDescent="0.25">
      <c r="A17" s="36"/>
      <c r="B17" s="17"/>
    </row>
    <row r="18" spans="1:16" ht="15.75" x14ac:dyDescent="0.25">
      <c r="A18" s="19"/>
      <c r="C18" s="31"/>
    </row>
    <row r="20" spans="1:16" x14ac:dyDescent="0.25">
      <c r="A20" s="10" t="s">
        <v>0</v>
      </c>
      <c r="B20" s="8"/>
      <c r="C20" s="8"/>
      <c r="D20" s="8"/>
      <c r="E20" s="8"/>
      <c r="F20" s="8"/>
      <c r="G20" s="8"/>
      <c r="H20" s="8"/>
      <c r="I20" s="8"/>
      <c r="J20" s="8"/>
      <c r="K20" s="8"/>
      <c r="L20" s="8"/>
      <c r="M20" s="8"/>
      <c r="N20" s="8"/>
    </row>
    <row r="21" spans="1:16" x14ac:dyDescent="0.25">
      <c r="N21" s="3"/>
    </row>
    <row r="22" spans="1:16" x14ac:dyDescent="0.25">
      <c r="B22" t="s">
        <v>1</v>
      </c>
      <c r="C22" t="s">
        <v>2</v>
      </c>
      <c r="D22" t="s">
        <v>3</v>
      </c>
      <c r="E22" t="s">
        <v>4</v>
      </c>
      <c r="F22" t="s">
        <v>5</v>
      </c>
      <c r="G22" t="s">
        <v>6</v>
      </c>
      <c r="H22" t="s">
        <v>7</v>
      </c>
      <c r="I22" t="s">
        <v>8</v>
      </c>
      <c r="J22" t="s">
        <v>9</v>
      </c>
      <c r="K22" t="s">
        <v>10</v>
      </c>
      <c r="L22" t="s">
        <v>11</v>
      </c>
      <c r="M22" t="s">
        <v>12</v>
      </c>
      <c r="N22" t="s">
        <v>13</v>
      </c>
    </row>
    <row r="23" spans="1:16" x14ac:dyDescent="0.25">
      <c r="A23" s="4" t="s">
        <v>14</v>
      </c>
      <c r="C23" s="1" t="e">
        <f t="shared" ref="C23:M23" si="0">B77</f>
        <v>#N/A</v>
      </c>
      <c r="D23" s="1" t="e">
        <f t="shared" si="0"/>
        <v>#N/A</v>
      </c>
      <c r="E23" s="1" t="e">
        <f t="shared" si="0"/>
        <v>#N/A</v>
      </c>
      <c r="F23" s="1" t="e">
        <f t="shared" si="0"/>
        <v>#N/A</v>
      </c>
      <c r="G23" s="1" t="e">
        <f t="shared" si="0"/>
        <v>#N/A</v>
      </c>
      <c r="H23" s="1" t="e">
        <f t="shared" si="0"/>
        <v>#N/A</v>
      </c>
      <c r="I23" s="1" t="e">
        <f t="shared" si="0"/>
        <v>#N/A</v>
      </c>
      <c r="J23" s="1" t="e">
        <f t="shared" si="0"/>
        <v>#N/A</v>
      </c>
      <c r="K23" s="1" t="e">
        <f t="shared" si="0"/>
        <v>#N/A</v>
      </c>
      <c r="L23" s="1" t="e">
        <f t="shared" si="0"/>
        <v>#N/A</v>
      </c>
      <c r="M23" s="1" t="e">
        <f t="shared" si="0"/>
        <v>#N/A</v>
      </c>
    </row>
    <row r="24" spans="1:16" x14ac:dyDescent="0.25">
      <c r="A24" s="11" t="s">
        <v>15</v>
      </c>
      <c r="B24" s="8"/>
      <c r="C24" s="8"/>
      <c r="D24" s="8"/>
      <c r="E24" s="8"/>
      <c r="F24" s="8"/>
      <c r="G24" s="8"/>
      <c r="H24" s="8"/>
      <c r="I24" s="8"/>
      <c r="J24" s="8"/>
      <c r="K24" s="8"/>
      <c r="L24" s="8"/>
      <c r="M24" s="8"/>
      <c r="N24" s="8"/>
    </row>
    <row r="25" spans="1:16" x14ac:dyDescent="0.25">
      <c r="A25" s="13" t="s">
        <v>16</v>
      </c>
      <c r="B25" s="1">
        <v>0</v>
      </c>
      <c r="C25" s="1">
        <v>0</v>
      </c>
      <c r="D25" s="1">
        <v>0</v>
      </c>
      <c r="E25" s="1">
        <v>0</v>
      </c>
      <c r="F25" s="1">
        <v>0</v>
      </c>
      <c r="G25" s="1">
        <v>0</v>
      </c>
      <c r="H25" s="1">
        <v>0</v>
      </c>
      <c r="I25" s="1">
        <v>0</v>
      </c>
      <c r="J25" s="1">
        <v>0</v>
      </c>
      <c r="K25" s="1">
        <v>0</v>
      </c>
      <c r="L25" s="1">
        <v>0</v>
      </c>
      <c r="M25" s="1">
        <v>0</v>
      </c>
      <c r="N25" s="1">
        <f t="shared" ref="N25:N32" si="1">SUM(B25:M25)</f>
        <v>0</v>
      </c>
    </row>
    <row r="26" spans="1:16" x14ac:dyDescent="0.25">
      <c r="A26" t="s">
        <v>17</v>
      </c>
      <c r="B26" s="1">
        <v>0</v>
      </c>
      <c r="C26" s="1">
        <v>0</v>
      </c>
      <c r="D26" s="1">
        <v>0</v>
      </c>
      <c r="E26" s="1">
        <v>0</v>
      </c>
      <c r="F26" s="1">
        <v>0</v>
      </c>
      <c r="G26" s="1">
        <v>0</v>
      </c>
      <c r="H26" s="1">
        <v>0</v>
      </c>
      <c r="I26" s="1">
        <v>0</v>
      </c>
      <c r="J26" s="1">
        <v>0</v>
      </c>
      <c r="K26" s="1">
        <v>0</v>
      </c>
      <c r="L26" s="1">
        <v>0</v>
      </c>
      <c r="M26" s="1">
        <v>0</v>
      </c>
      <c r="N26" s="1">
        <f t="shared" si="1"/>
        <v>0</v>
      </c>
    </row>
    <row r="27" spans="1:16" x14ac:dyDescent="0.25">
      <c r="A27" t="s">
        <v>18</v>
      </c>
      <c r="B27" s="1">
        <v>0</v>
      </c>
      <c r="C27" s="1">
        <v>0</v>
      </c>
      <c r="D27" s="1">
        <v>0</v>
      </c>
      <c r="E27" s="1">
        <v>0</v>
      </c>
      <c r="F27" s="1">
        <v>0</v>
      </c>
      <c r="G27" s="1">
        <v>0</v>
      </c>
      <c r="H27" s="1">
        <v>0</v>
      </c>
      <c r="I27" s="1">
        <v>0</v>
      </c>
      <c r="J27" s="1">
        <v>0</v>
      </c>
      <c r="K27" s="1">
        <v>0</v>
      </c>
      <c r="L27" s="1">
        <v>0</v>
      </c>
      <c r="M27" s="1">
        <v>0</v>
      </c>
      <c r="N27" s="1">
        <f t="shared" si="1"/>
        <v>0</v>
      </c>
    </row>
    <row r="28" spans="1:16" x14ac:dyDescent="0.25">
      <c r="A28" t="s">
        <v>19</v>
      </c>
      <c r="B28" s="1">
        <v>0</v>
      </c>
      <c r="C28" s="1">
        <v>0</v>
      </c>
      <c r="D28" s="1">
        <v>0</v>
      </c>
      <c r="E28" s="1">
        <v>0</v>
      </c>
      <c r="F28" s="1">
        <v>0</v>
      </c>
      <c r="G28" s="1">
        <v>0</v>
      </c>
      <c r="H28" s="1">
        <v>0</v>
      </c>
      <c r="I28" s="1">
        <v>0</v>
      </c>
      <c r="J28" s="1">
        <v>0</v>
      </c>
      <c r="K28" s="1">
        <v>0</v>
      </c>
      <c r="L28" s="1">
        <v>0</v>
      </c>
      <c r="M28" s="1">
        <v>0</v>
      </c>
      <c r="N28" s="1">
        <f t="shared" si="1"/>
        <v>0</v>
      </c>
    </row>
    <row r="29" spans="1:16" x14ac:dyDescent="0.25">
      <c r="A29" t="s">
        <v>20</v>
      </c>
      <c r="B29" s="1">
        <v>0</v>
      </c>
      <c r="C29" s="1">
        <v>0</v>
      </c>
      <c r="D29" s="1">
        <v>0</v>
      </c>
      <c r="E29" s="1">
        <v>0</v>
      </c>
      <c r="F29" s="1">
        <v>0</v>
      </c>
      <c r="G29" s="1">
        <v>0</v>
      </c>
      <c r="H29" s="1">
        <v>0</v>
      </c>
      <c r="I29" s="1">
        <v>0</v>
      </c>
      <c r="J29" s="1">
        <v>0</v>
      </c>
      <c r="K29" s="1">
        <v>0</v>
      </c>
      <c r="L29" s="1">
        <v>0</v>
      </c>
      <c r="M29" s="1">
        <v>0</v>
      </c>
      <c r="N29" s="1">
        <f t="shared" si="1"/>
        <v>0</v>
      </c>
    </row>
    <row r="30" spans="1:16" x14ac:dyDescent="0.25">
      <c r="A30" t="s">
        <v>21</v>
      </c>
      <c r="B30" s="1">
        <v>0</v>
      </c>
      <c r="C30" s="1">
        <v>0</v>
      </c>
      <c r="D30" s="1">
        <v>0</v>
      </c>
      <c r="E30" s="1">
        <v>0</v>
      </c>
      <c r="F30" s="1">
        <v>0</v>
      </c>
      <c r="G30" s="1">
        <v>0</v>
      </c>
      <c r="H30" s="1">
        <v>0</v>
      </c>
      <c r="I30" s="1">
        <v>0</v>
      </c>
      <c r="J30" s="1">
        <v>0</v>
      </c>
      <c r="K30" s="1">
        <v>0</v>
      </c>
      <c r="L30" s="1">
        <v>0</v>
      </c>
      <c r="M30" s="1">
        <v>0</v>
      </c>
      <c r="N30" s="1">
        <f t="shared" si="1"/>
        <v>0</v>
      </c>
      <c r="P30" s="6"/>
    </row>
    <row r="31" spans="1:16" x14ac:dyDescent="0.25">
      <c r="A31" t="s">
        <v>22</v>
      </c>
      <c r="B31" s="1">
        <v>0</v>
      </c>
      <c r="C31" s="1">
        <v>0</v>
      </c>
      <c r="D31" s="1">
        <v>0</v>
      </c>
      <c r="E31" s="1">
        <v>0</v>
      </c>
      <c r="F31" s="1">
        <v>0</v>
      </c>
      <c r="G31" s="1">
        <v>0</v>
      </c>
      <c r="H31" s="1">
        <v>0</v>
      </c>
      <c r="I31" s="1">
        <v>0</v>
      </c>
      <c r="J31" s="1">
        <v>0</v>
      </c>
      <c r="K31" s="1">
        <v>0</v>
      </c>
      <c r="L31" s="1">
        <v>0</v>
      </c>
      <c r="M31" s="1">
        <v>0</v>
      </c>
      <c r="N31" s="1">
        <f t="shared" si="1"/>
        <v>0</v>
      </c>
    </row>
    <row r="32" spans="1:16" x14ac:dyDescent="0.25">
      <c r="A32" t="s">
        <v>23</v>
      </c>
      <c r="B32" s="1">
        <v>0</v>
      </c>
      <c r="C32" s="1">
        <v>0</v>
      </c>
      <c r="D32" s="1">
        <v>0</v>
      </c>
      <c r="E32" s="1">
        <v>0</v>
      </c>
      <c r="F32" s="1">
        <v>0</v>
      </c>
      <c r="G32" s="1">
        <v>0</v>
      </c>
      <c r="H32" s="1">
        <v>0</v>
      </c>
      <c r="I32" s="1">
        <v>0</v>
      </c>
      <c r="J32" s="1">
        <v>0</v>
      </c>
      <c r="K32" s="1">
        <v>0</v>
      </c>
      <c r="L32" s="1">
        <v>0</v>
      </c>
      <c r="M32" s="1">
        <v>0</v>
      </c>
      <c r="N32" s="1">
        <f t="shared" si="1"/>
        <v>0</v>
      </c>
    </row>
    <row r="33" spans="1:17" ht="15.75" x14ac:dyDescent="0.25">
      <c r="A33" s="25" t="s">
        <v>24</v>
      </c>
      <c r="B33" s="26">
        <f>SUM(B25:B32)</f>
        <v>0</v>
      </c>
      <c r="C33" s="27">
        <f t="shared" ref="C33:N33" si="2">SUM(C25:C32)</f>
        <v>0</v>
      </c>
      <c r="D33" s="27">
        <f t="shared" si="2"/>
        <v>0</v>
      </c>
      <c r="E33" s="27">
        <f t="shared" si="2"/>
        <v>0</v>
      </c>
      <c r="F33" s="27">
        <f t="shared" si="2"/>
        <v>0</v>
      </c>
      <c r="G33" s="27">
        <f t="shared" si="2"/>
        <v>0</v>
      </c>
      <c r="H33" s="27">
        <f t="shared" si="2"/>
        <v>0</v>
      </c>
      <c r="I33" s="27">
        <f t="shared" si="2"/>
        <v>0</v>
      </c>
      <c r="J33" s="27">
        <f t="shared" si="2"/>
        <v>0</v>
      </c>
      <c r="K33" s="27">
        <f t="shared" si="2"/>
        <v>0</v>
      </c>
      <c r="L33" s="27">
        <f t="shared" si="2"/>
        <v>0</v>
      </c>
      <c r="M33" s="27">
        <f t="shared" si="2"/>
        <v>0</v>
      </c>
      <c r="N33" s="26">
        <f t="shared" si="2"/>
        <v>0</v>
      </c>
    </row>
    <row r="35" spans="1:17" x14ac:dyDescent="0.25">
      <c r="A35" s="11" t="s">
        <v>25</v>
      </c>
      <c r="B35" s="8"/>
      <c r="C35" s="8"/>
      <c r="D35" s="8"/>
      <c r="E35" s="8"/>
      <c r="F35" s="8"/>
      <c r="G35" s="8"/>
      <c r="H35" s="8"/>
      <c r="I35" s="8"/>
      <c r="J35" s="8"/>
      <c r="K35" s="8"/>
      <c r="L35" s="8"/>
      <c r="M35" s="8"/>
      <c r="N35" s="8"/>
    </row>
    <row r="36" spans="1:17" x14ac:dyDescent="0.25">
      <c r="A36" s="13" t="s">
        <v>77</v>
      </c>
      <c r="B36" s="33" t="e">
        <f>E3+C5+C6+C9+C11+C13+C15+G3</f>
        <v>#N/A</v>
      </c>
      <c r="F36" s="1" t="e">
        <f>F3+D5+D6+D9+D11+D13+D15+H3</f>
        <v>#N/A</v>
      </c>
      <c r="J36" s="1">
        <v>0</v>
      </c>
      <c r="N36" s="1" t="e">
        <f>SUM(B36:M36)</f>
        <v>#N/A</v>
      </c>
    </row>
    <row r="37" spans="1:17" x14ac:dyDescent="0.25">
      <c r="B37" s="1"/>
      <c r="F37" s="1"/>
      <c r="N37" s="1">
        <f>SUM(B37:M37)</f>
        <v>0</v>
      </c>
      <c r="Q37" s="6"/>
    </row>
    <row r="38" spans="1:17" x14ac:dyDescent="0.25">
      <c r="A38" s="7" t="s">
        <v>27</v>
      </c>
      <c r="B38" s="8"/>
      <c r="C38" s="8"/>
      <c r="D38" s="8"/>
      <c r="E38" s="8"/>
      <c r="F38" s="8"/>
      <c r="G38" s="8"/>
      <c r="H38" s="8"/>
      <c r="I38" s="8"/>
      <c r="J38" s="8"/>
      <c r="K38" s="8"/>
      <c r="L38" s="8"/>
      <c r="M38" s="8"/>
      <c r="N38" s="9"/>
    </row>
    <row r="39" spans="1:17" x14ac:dyDescent="0.25">
      <c r="A39" t="s">
        <v>28</v>
      </c>
      <c r="B39" s="1">
        <v>800</v>
      </c>
      <c r="C39" s="1"/>
      <c r="D39" s="1"/>
      <c r="E39" s="1"/>
      <c r="F39" s="1">
        <v>475</v>
      </c>
      <c r="G39" s="1"/>
      <c r="H39" s="1"/>
      <c r="I39" s="1"/>
      <c r="J39" s="1"/>
      <c r="K39" s="1"/>
      <c r="L39" s="1"/>
      <c r="N39" s="1">
        <f>SUM(B39:M39)</f>
        <v>1275</v>
      </c>
    </row>
    <row r="40" spans="1:17" x14ac:dyDescent="0.25">
      <c r="A40" t="s">
        <v>29</v>
      </c>
      <c r="B40" s="1">
        <v>0</v>
      </c>
      <c r="C40" s="1">
        <v>0</v>
      </c>
      <c r="D40" s="1">
        <v>0</v>
      </c>
      <c r="E40" s="1">
        <v>0</v>
      </c>
      <c r="F40" s="1">
        <v>0</v>
      </c>
      <c r="G40" s="1">
        <v>0</v>
      </c>
      <c r="H40" s="1">
        <v>0</v>
      </c>
      <c r="I40" s="1">
        <v>0</v>
      </c>
      <c r="J40" s="1">
        <v>0</v>
      </c>
      <c r="K40" s="1">
        <v>0</v>
      </c>
      <c r="L40" s="1">
        <v>0</v>
      </c>
      <c r="N40" s="1">
        <f>SUM(B40:M40)</f>
        <v>0</v>
      </c>
    </row>
    <row r="41" spans="1:17" x14ac:dyDescent="0.25">
      <c r="A41" s="7" t="s">
        <v>30</v>
      </c>
      <c r="B41" s="8"/>
      <c r="C41" s="8"/>
      <c r="D41" s="8"/>
      <c r="E41" s="8"/>
      <c r="F41" s="8"/>
      <c r="G41" s="8"/>
      <c r="H41" s="8"/>
      <c r="I41" s="8"/>
      <c r="J41" s="8"/>
      <c r="K41" s="8"/>
      <c r="L41" s="8"/>
      <c r="M41" s="8"/>
      <c r="N41" s="9"/>
    </row>
    <row r="42" spans="1:17" x14ac:dyDescent="0.25">
      <c r="A42" t="s">
        <v>30</v>
      </c>
      <c r="B42" s="1">
        <v>0</v>
      </c>
      <c r="C42" s="1">
        <v>0</v>
      </c>
      <c r="D42" s="1">
        <v>0</v>
      </c>
      <c r="E42" s="1">
        <v>0</v>
      </c>
      <c r="F42" s="1">
        <v>0</v>
      </c>
      <c r="G42" s="1">
        <v>0</v>
      </c>
      <c r="H42" s="1">
        <v>0</v>
      </c>
      <c r="I42" s="1">
        <v>0</v>
      </c>
      <c r="J42" s="1">
        <v>0</v>
      </c>
      <c r="K42" s="1">
        <v>0</v>
      </c>
      <c r="L42" s="1">
        <v>0</v>
      </c>
      <c r="M42" s="1">
        <v>0</v>
      </c>
      <c r="N42" s="1">
        <f>SUM(B42:M42)</f>
        <v>0</v>
      </c>
    </row>
    <row r="43" spans="1:17" x14ac:dyDescent="0.25">
      <c r="A43" t="s">
        <v>31</v>
      </c>
      <c r="B43" s="1">
        <v>0</v>
      </c>
      <c r="C43" s="1">
        <v>0</v>
      </c>
      <c r="D43" s="1">
        <v>0</v>
      </c>
      <c r="E43" s="1">
        <v>0</v>
      </c>
      <c r="F43" s="1">
        <v>0</v>
      </c>
      <c r="G43" s="1">
        <v>0</v>
      </c>
      <c r="H43" s="1">
        <v>0</v>
      </c>
      <c r="I43" s="1">
        <v>0</v>
      </c>
      <c r="J43" s="1">
        <v>0</v>
      </c>
      <c r="K43" s="1">
        <v>0</v>
      </c>
      <c r="L43" s="1">
        <v>0</v>
      </c>
      <c r="M43" s="1">
        <v>0</v>
      </c>
      <c r="N43" s="1">
        <f>SUM(B43:M43)</f>
        <v>0</v>
      </c>
    </row>
    <row r="44" spans="1:17" x14ac:dyDescent="0.25">
      <c r="A44" t="s">
        <v>32</v>
      </c>
      <c r="B44" s="1">
        <v>0</v>
      </c>
      <c r="C44" s="1">
        <v>0</v>
      </c>
      <c r="D44" s="1">
        <v>0</v>
      </c>
      <c r="E44" s="1">
        <v>0</v>
      </c>
      <c r="F44" s="1">
        <v>0</v>
      </c>
      <c r="G44" s="1">
        <v>0</v>
      </c>
      <c r="H44" s="1">
        <v>0</v>
      </c>
      <c r="I44" s="1">
        <v>0</v>
      </c>
      <c r="J44" s="1">
        <v>0</v>
      </c>
      <c r="K44" s="1">
        <v>0</v>
      </c>
      <c r="L44" s="1">
        <v>0</v>
      </c>
      <c r="M44" s="1">
        <v>0</v>
      </c>
      <c r="N44" s="1">
        <f>SUM(B44:M44)</f>
        <v>0</v>
      </c>
    </row>
    <row r="45" spans="1:17" x14ac:dyDescent="0.25">
      <c r="A45" t="s">
        <v>33</v>
      </c>
      <c r="B45" s="1">
        <v>0</v>
      </c>
      <c r="C45" s="1">
        <v>0</v>
      </c>
      <c r="D45" s="1">
        <v>0</v>
      </c>
      <c r="E45" s="1">
        <v>0</v>
      </c>
      <c r="F45" s="1">
        <v>0</v>
      </c>
      <c r="G45" s="1">
        <v>0</v>
      </c>
      <c r="H45" s="1">
        <v>0</v>
      </c>
      <c r="I45" s="1">
        <v>0</v>
      </c>
      <c r="J45" s="1">
        <v>0</v>
      </c>
      <c r="K45" s="1">
        <v>0</v>
      </c>
      <c r="L45" s="1">
        <v>0</v>
      </c>
      <c r="M45" s="1">
        <v>0</v>
      </c>
      <c r="N45" s="1">
        <f>SUM(B45:M45)</f>
        <v>0</v>
      </c>
    </row>
    <row r="46" spans="1:17" x14ac:dyDescent="0.25">
      <c r="A46" t="s">
        <v>34</v>
      </c>
      <c r="B46" s="1">
        <v>0</v>
      </c>
      <c r="C46" s="1">
        <v>0</v>
      </c>
      <c r="D46" s="1">
        <v>0</v>
      </c>
      <c r="E46" s="1">
        <v>0</v>
      </c>
      <c r="F46" s="1">
        <v>0</v>
      </c>
      <c r="G46" s="1">
        <v>0</v>
      </c>
      <c r="H46" s="1">
        <v>0</v>
      </c>
      <c r="I46" s="1">
        <v>0</v>
      </c>
      <c r="J46" s="1">
        <v>0</v>
      </c>
      <c r="K46" s="1">
        <v>0</v>
      </c>
      <c r="L46" s="1">
        <v>0</v>
      </c>
      <c r="M46" s="1">
        <v>0</v>
      </c>
      <c r="N46" s="1">
        <f>SUM(B46:M46)</f>
        <v>0</v>
      </c>
    </row>
    <row r="47" spans="1:17" x14ac:dyDescent="0.25">
      <c r="A47" s="7" t="s">
        <v>35</v>
      </c>
      <c r="B47" s="8"/>
      <c r="C47" s="8"/>
      <c r="D47" s="8"/>
      <c r="E47" s="8"/>
      <c r="F47" s="8"/>
      <c r="G47" s="8"/>
      <c r="H47" s="8"/>
      <c r="I47" s="8"/>
      <c r="J47" s="8"/>
      <c r="K47" s="8"/>
      <c r="L47" s="8"/>
      <c r="M47" s="8"/>
      <c r="N47" s="9"/>
    </row>
    <row r="48" spans="1:17" x14ac:dyDescent="0.25">
      <c r="A48" t="s">
        <v>36</v>
      </c>
      <c r="B48" s="1">
        <v>0</v>
      </c>
      <c r="C48" s="1">
        <v>0</v>
      </c>
      <c r="D48" s="1">
        <v>0</v>
      </c>
      <c r="E48" s="1">
        <v>0</v>
      </c>
      <c r="F48" s="1">
        <v>0</v>
      </c>
      <c r="G48" s="1">
        <v>0</v>
      </c>
      <c r="H48" s="1">
        <v>0</v>
      </c>
      <c r="I48" s="1">
        <v>0</v>
      </c>
      <c r="J48" s="1">
        <v>0</v>
      </c>
      <c r="K48" s="1">
        <v>0</v>
      </c>
      <c r="L48" s="1">
        <v>0</v>
      </c>
      <c r="M48" s="1">
        <v>0</v>
      </c>
      <c r="N48" s="1">
        <f>SUM(B48:M48)</f>
        <v>0</v>
      </c>
    </row>
    <row r="49" spans="1:14" x14ac:dyDescent="0.25">
      <c r="A49" t="s">
        <v>37</v>
      </c>
      <c r="B49" s="1">
        <v>0</v>
      </c>
      <c r="C49" s="1">
        <v>0</v>
      </c>
      <c r="D49" s="1">
        <v>0</v>
      </c>
      <c r="E49" s="1">
        <v>0</v>
      </c>
      <c r="F49" s="1">
        <v>0</v>
      </c>
      <c r="G49" s="1">
        <v>0</v>
      </c>
      <c r="H49" s="1">
        <v>0</v>
      </c>
      <c r="I49" s="1">
        <v>0</v>
      </c>
      <c r="J49" s="1">
        <v>0</v>
      </c>
      <c r="K49" s="1">
        <v>0</v>
      </c>
      <c r="L49" s="1">
        <v>0</v>
      </c>
      <c r="M49" s="1">
        <v>0</v>
      </c>
      <c r="N49" s="1">
        <f>SUM(B49:M49)</f>
        <v>0</v>
      </c>
    </row>
    <row r="50" spans="1:14" x14ac:dyDescent="0.25">
      <c r="A50" t="s">
        <v>38</v>
      </c>
      <c r="B50" s="1">
        <v>0</v>
      </c>
      <c r="C50" s="1">
        <v>0</v>
      </c>
      <c r="D50" s="1">
        <v>0</v>
      </c>
      <c r="E50" s="1">
        <v>0</v>
      </c>
      <c r="F50" s="1">
        <v>0</v>
      </c>
      <c r="G50" s="1">
        <v>0</v>
      </c>
      <c r="H50" s="1">
        <v>0</v>
      </c>
      <c r="I50" s="1">
        <v>0</v>
      </c>
      <c r="J50" s="1">
        <v>0</v>
      </c>
      <c r="K50" s="1">
        <v>0</v>
      </c>
      <c r="L50" s="1">
        <v>0</v>
      </c>
      <c r="M50" s="1">
        <v>0</v>
      </c>
      <c r="N50" s="1">
        <f>SUM(B50:M50)</f>
        <v>0</v>
      </c>
    </row>
    <row r="51" spans="1:14" x14ac:dyDescent="0.25">
      <c r="A51" t="s">
        <v>39</v>
      </c>
      <c r="C51" s="1">
        <v>0</v>
      </c>
      <c r="N51" s="1">
        <f>SUM(B51:M51)</f>
        <v>0</v>
      </c>
    </row>
    <row r="52" spans="1:14" x14ac:dyDescent="0.25">
      <c r="A52" s="7" t="s">
        <v>40</v>
      </c>
      <c r="B52" s="8"/>
      <c r="C52" s="8"/>
      <c r="D52" s="8"/>
      <c r="E52" s="8"/>
      <c r="F52" s="8"/>
      <c r="G52" s="8"/>
      <c r="H52" s="8"/>
      <c r="I52" s="8"/>
      <c r="J52" s="8"/>
      <c r="K52" s="8"/>
      <c r="L52" s="8"/>
      <c r="M52" s="8"/>
      <c r="N52" s="8"/>
    </row>
    <row r="53" spans="1:14" x14ac:dyDescent="0.25">
      <c r="A53" t="s">
        <v>41</v>
      </c>
      <c r="B53" s="1">
        <v>0</v>
      </c>
      <c r="C53" s="1">
        <v>0</v>
      </c>
      <c r="D53" s="1">
        <v>0</v>
      </c>
      <c r="E53" s="1">
        <v>0</v>
      </c>
      <c r="F53" s="1">
        <v>0</v>
      </c>
      <c r="G53" s="1">
        <v>0</v>
      </c>
      <c r="H53" s="1">
        <v>0</v>
      </c>
      <c r="I53" s="1">
        <v>0</v>
      </c>
      <c r="J53" s="1">
        <v>0</v>
      </c>
      <c r="K53" s="1">
        <v>0</v>
      </c>
      <c r="L53" s="1">
        <v>0</v>
      </c>
      <c r="M53" s="1">
        <v>0</v>
      </c>
      <c r="N53" s="1">
        <f>SUM(B53:M53)</f>
        <v>0</v>
      </c>
    </row>
    <row r="54" spans="1:14" x14ac:dyDescent="0.25">
      <c r="A54" t="s">
        <v>42</v>
      </c>
      <c r="B54" s="1">
        <v>0</v>
      </c>
      <c r="C54" s="1">
        <v>0</v>
      </c>
      <c r="D54" s="1">
        <v>0</v>
      </c>
      <c r="E54" s="1">
        <v>0</v>
      </c>
      <c r="F54" s="1">
        <v>0</v>
      </c>
      <c r="G54" s="1">
        <v>0</v>
      </c>
      <c r="H54" s="1">
        <v>0</v>
      </c>
      <c r="I54" s="1">
        <v>0</v>
      </c>
      <c r="J54" s="1">
        <v>0</v>
      </c>
      <c r="K54" s="1">
        <v>0</v>
      </c>
      <c r="L54" s="1">
        <v>0</v>
      </c>
      <c r="M54" s="1">
        <v>0</v>
      </c>
      <c r="N54" s="1">
        <f>SUM(B54:M54)</f>
        <v>0</v>
      </c>
    </row>
    <row r="55" spans="1:14" x14ac:dyDescent="0.25">
      <c r="A55" t="s">
        <v>43</v>
      </c>
      <c r="B55" s="1">
        <v>0</v>
      </c>
      <c r="C55" s="1">
        <v>0</v>
      </c>
      <c r="D55" s="1">
        <v>0</v>
      </c>
      <c r="E55" s="1">
        <v>0</v>
      </c>
      <c r="F55" s="1">
        <v>0</v>
      </c>
      <c r="G55" s="1">
        <v>0</v>
      </c>
      <c r="H55" s="1">
        <v>0</v>
      </c>
      <c r="I55" s="1">
        <v>0</v>
      </c>
      <c r="J55" s="1">
        <v>0</v>
      </c>
      <c r="K55" s="1">
        <v>0</v>
      </c>
      <c r="L55" s="1">
        <v>0</v>
      </c>
      <c r="M55" s="1">
        <v>0</v>
      </c>
      <c r="N55" s="1">
        <f>SUM(B55:M55)</f>
        <v>0</v>
      </c>
    </row>
    <row r="56" spans="1:14" x14ac:dyDescent="0.25">
      <c r="A56" s="7" t="s">
        <v>44</v>
      </c>
      <c r="B56" s="8"/>
      <c r="C56" s="8"/>
      <c r="D56" s="8"/>
      <c r="E56" s="8"/>
      <c r="F56" s="8"/>
      <c r="G56" s="8"/>
      <c r="H56" s="8"/>
      <c r="I56" s="8"/>
      <c r="J56" s="8"/>
      <c r="K56" s="8"/>
      <c r="L56" s="8"/>
      <c r="M56" s="8"/>
      <c r="N56" s="9"/>
    </row>
    <row r="57" spans="1:14" x14ac:dyDescent="0.25">
      <c r="A57" t="s">
        <v>45</v>
      </c>
      <c r="B57" s="1">
        <v>0</v>
      </c>
      <c r="C57" s="1">
        <v>0</v>
      </c>
      <c r="D57" s="1">
        <v>0</v>
      </c>
      <c r="E57" s="1">
        <v>0</v>
      </c>
      <c r="F57" s="1">
        <v>0</v>
      </c>
      <c r="G57" s="1">
        <v>0</v>
      </c>
      <c r="H57" s="1">
        <v>0</v>
      </c>
      <c r="I57" s="1">
        <v>0</v>
      </c>
      <c r="J57" s="1">
        <v>0</v>
      </c>
      <c r="K57" s="1">
        <v>0</v>
      </c>
      <c r="L57" s="1">
        <v>0</v>
      </c>
      <c r="M57" s="1">
        <v>0</v>
      </c>
      <c r="N57" s="1">
        <f>SUM(B57:M57)</f>
        <v>0</v>
      </c>
    </row>
    <row r="58" spans="1:14" x14ac:dyDescent="0.25">
      <c r="A58" t="s">
        <v>46</v>
      </c>
      <c r="B58" s="1">
        <v>0</v>
      </c>
      <c r="C58" s="1">
        <v>0</v>
      </c>
      <c r="D58" s="1">
        <v>0</v>
      </c>
      <c r="E58" s="1">
        <v>0</v>
      </c>
      <c r="F58" s="1">
        <v>0</v>
      </c>
      <c r="G58" s="1">
        <v>0</v>
      </c>
      <c r="H58" s="1">
        <v>0</v>
      </c>
      <c r="I58" s="1">
        <v>0</v>
      </c>
      <c r="J58" s="1">
        <v>0</v>
      </c>
      <c r="K58" s="1">
        <v>0</v>
      </c>
      <c r="L58" s="1">
        <v>0</v>
      </c>
      <c r="M58" s="1">
        <v>0</v>
      </c>
      <c r="N58" s="1">
        <f>SUM(B58:M58)</f>
        <v>0</v>
      </c>
    </row>
    <row r="59" spans="1:14" x14ac:dyDescent="0.25">
      <c r="A59" s="7" t="s">
        <v>47</v>
      </c>
      <c r="B59" s="8"/>
      <c r="C59" s="8"/>
      <c r="D59" s="8"/>
      <c r="E59" s="8"/>
      <c r="F59" s="8"/>
      <c r="G59" s="8"/>
      <c r="H59" s="8"/>
      <c r="I59" s="8"/>
      <c r="J59" s="8"/>
      <c r="K59" s="8"/>
      <c r="L59" s="8"/>
      <c r="M59" s="8"/>
      <c r="N59" s="8"/>
    </row>
    <row r="60" spans="1:14" x14ac:dyDescent="0.25">
      <c r="A60" t="s">
        <v>48</v>
      </c>
      <c r="B60" s="1">
        <v>0</v>
      </c>
      <c r="C60" s="1">
        <v>0</v>
      </c>
      <c r="D60" s="1">
        <v>0</v>
      </c>
      <c r="E60" s="1">
        <v>0</v>
      </c>
      <c r="F60" s="1">
        <v>0</v>
      </c>
      <c r="G60" s="1">
        <v>0</v>
      </c>
      <c r="H60" s="1">
        <v>0</v>
      </c>
      <c r="I60" s="1">
        <v>0</v>
      </c>
      <c r="J60" s="1">
        <v>0</v>
      </c>
      <c r="K60" s="1">
        <v>0</v>
      </c>
      <c r="L60" s="1">
        <v>0</v>
      </c>
      <c r="M60" s="1">
        <v>0</v>
      </c>
      <c r="N60" s="1">
        <f>SUM(B60:M60)</f>
        <v>0</v>
      </c>
    </row>
    <row r="61" spans="1:14" x14ac:dyDescent="0.25">
      <c r="A61" t="s">
        <v>49</v>
      </c>
      <c r="B61" s="1">
        <v>0</v>
      </c>
      <c r="C61" s="1">
        <v>0</v>
      </c>
      <c r="D61" s="1">
        <v>0</v>
      </c>
      <c r="E61" s="1">
        <v>0</v>
      </c>
      <c r="F61" s="1">
        <v>0</v>
      </c>
      <c r="G61" s="1">
        <v>0</v>
      </c>
      <c r="H61" s="1">
        <v>0</v>
      </c>
      <c r="I61" s="1">
        <v>0</v>
      </c>
      <c r="J61" s="1">
        <v>0</v>
      </c>
      <c r="K61" s="1">
        <v>0</v>
      </c>
      <c r="L61" s="1">
        <v>0</v>
      </c>
      <c r="M61" s="1">
        <v>0</v>
      </c>
      <c r="N61" s="1">
        <f>SUM(B61:M61)</f>
        <v>0</v>
      </c>
    </row>
    <row r="62" spans="1:14" x14ac:dyDescent="0.25">
      <c r="A62" t="s">
        <v>50</v>
      </c>
      <c r="B62" s="1">
        <v>0</v>
      </c>
      <c r="C62" s="1">
        <v>0</v>
      </c>
      <c r="D62" s="1">
        <v>0</v>
      </c>
      <c r="E62" s="1">
        <v>0</v>
      </c>
      <c r="F62" s="1">
        <v>0</v>
      </c>
      <c r="G62" s="1">
        <v>0</v>
      </c>
      <c r="H62" s="1">
        <v>0</v>
      </c>
      <c r="I62" s="1">
        <v>0</v>
      </c>
      <c r="J62" s="1">
        <v>0</v>
      </c>
      <c r="K62" s="1">
        <v>0</v>
      </c>
      <c r="L62" s="1">
        <v>0</v>
      </c>
      <c r="M62" s="1">
        <v>0</v>
      </c>
      <c r="N62" s="1">
        <f>SUM(B62:M62)</f>
        <v>0</v>
      </c>
    </row>
    <row r="63" spans="1:14" x14ac:dyDescent="0.25">
      <c r="A63" s="7" t="s">
        <v>51</v>
      </c>
      <c r="B63" s="8"/>
      <c r="C63" s="8"/>
      <c r="D63" s="8"/>
      <c r="E63" s="8"/>
      <c r="F63" s="8"/>
      <c r="G63" s="8"/>
      <c r="H63" s="8"/>
      <c r="I63" s="8"/>
      <c r="J63" s="8"/>
      <c r="K63" s="8"/>
      <c r="L63" s="8"/>
      <c r="M63" s="8"/>
      <c r="N63" s="8"/>
    </row>
    <row r="64" spans="1:14" x14ac:dyDescent="0.25">
      <c r="A64" t="s">
        <v>52</v>
      </c>
      <c r="B64" s="1">
        <v>0</v>
      </c>
      <c r="C64" s="1">
        <v>0</v>
      </c>
      <c r="D64" s="1">
        <v>0</v>
      </c>
      <c r="E64" s="1">
        <v>0</v>
      </c>
      <c r="F64" s="1">
        <v>0</v>
      </c>
      <c r="G64" s="1">
        <v>0</v>
      </c>
      <c r="H64" s="1">
        <v>0</v>
      </c>
      <c r="I64" s="1">
        <v>0</v>
      </c>
      <c r="J64" s="1">
        <v>0</v>
      </c>
      <c r="K64" s="1">
        <v>0</v>
      </c>
      <c r="L64" s="1">
        <v>0</v>
      </c>
      <c r="M64" s="1">
        <v>0</v>
      </c>
      <c r="N64" s="1">
        <f>SUM(B64:M64)</f>
        <v>0</v>
      </c>
    </row>
    <row r="65" spans="1:14" x14ac:dyDescent="0.25">
      <c r="A65" s="7" t="s">
        <v>53</v>
      </c>
      <c r="B65" s="8"/>
      <c r="C65" s="8"/>
      <c r="D65" s="8"/>
      <c r="E65" s="8"/>
      <c r="F65" s="8"/>
      <c r="G65" s="8"/>
      <c r="H65" s="8"/>
      <c r="I65" s="8"/>
      <c r="J65" s="8"/>
      <c r="K65" s="8"/>
      <c r="L65" s="8"/>
      <c r="M65" s="8"/>
      <c r="N65" s="8"/>
    </row>
    <row r="66" spans="1:14" x14ac:dyDescent="0.25">
      <c r="A66" t="s">
        <v>54</v>
      </c>
      <c r="B66" s="1">
        <v>0</v>
      </c>
      <c r="C66" s="1">
        <v>0</v>
      </c>
      <c r="D66" s="1">
        <v>0</v>
      </c>
      <c r="E66" s="1">
        <v>0</v>
      </c>
      <c r="F66" s="1">
        <v>0</v>
      </c>
      <c r="G66" s="1">
        <v>0</v>
      </c>
      <c r="H66" s="1">
        <v>0</v>
      </c>
      <c r="I66" s="1">
        <v>0</v>
      </c>
      <c r="J66" s="1">
        <v>0</v>
      </c>
      <c r="K66" s="1">
        <v>0</v>
      </c>
      <c r="L66" s="1">
        <v>0</v>
      </c>
      <c r="M66" s="1">
        <v>0</v>
      </c>
      <c r="N66" s="1">
        <f>SUM(B66:M66)</f>
        <v>0</v>
      </c>
    </row>
    <row r="67" spans="1:14" x14ac:dyDescent="0.25">
      <c r="A67" t="s">
        <v>55</v>
      </c>
      <c r="B67" s="1">
        <v>0</v>
      </c>
      <c r="C67" s="1">
        <v>0</v>
      </c>
      <c r="D67" s="1">
        <v>0</v>
      </c>
      <c r="E67" s="1">
        <v>0</v>
      </c>
      <c r="F67" s="1">
        <v>0</v>
      </c>
      <c r="G67" s="1">
        <v>0</v>
      </c>
      <c r="H67" s="1">
        <v>0</v>
      </c>
      <c r="I67" s="1">
        <v>0</v>
      </c>
      <c r="J67" s="1">
        <v>0</v>
      </c>
      <c r="K67" s="1">
        <v>0</v>
      </c>
      <c r="L67" s="1">
        <v>0</v>
      </c>
      <c r="M67" s="1">
        <v>0</v>
      </c>
      <c r="N67" s="1">
        <f>SUM(B67:M67)</f>
        <v>0</v>
      </c>
    </row>
    <row r="68" spans="1:14" x14ac:dyDescent="0.25">
      <c r="A68" t="s">
        <v>56</v>
      </c>
      <c r="B68" s="1">
        <v>0</v>
      </c>
      <c r="C68" s="1">
        <v>0</v>
      </c>
      <c r="D68" s="1">
        <v>0</v>
      </c>
      <c r="E68" s="1">
        <v>0</v>
      </c>
      <c r="F68" s="1">
        <v>0</v>
      </c>
      <c r="G68" s="1">
        <v>0</v>
      </c>
      <c r="H68" s="1">
        <v>0</v>
      </c>
      <c r="I68" s="1">
        <v>0</v>
      </c>
      <c r="J68" s="1">
        <v>0</v>
      </c>
      <c r="K68" s="1">
        <v>0</v>
      </c>
      <c r="L68" s="1">
        <v>0</v>
      </c>
      <c r="M68" s="1">
        <v>0</v>
      </c>
      <c r="N68" s="1">
        <f>SUM(B68:M68)</f>
        <v>0</v>
      </c>
    </row>
    <row r="69" spans="1:14" x14ac:dyDescent="0.25">
      <c r="A69" t="s">
        <v>57</v>
      </c>
      <c r="B69" s="1">
        <v>0</v>
      </c>
      <c r="C69" s="1">
        <v>0</v>
      </c>
      <c r="D69" s="1">
        <v>0</v>
      </c>
      <c r="E69" s="1">
        <v>0</v>
      </c>
      <c r="F69" s="1">
        <v>0</v>
      </c>
      <c r="G69" s="1">
        <v>0</v>
      </c>
      <c r="H69" s="1">
        <v>0</v>
      </c>
      <c r="I69" s="1">
        <v>0</v>
      </c>
      <c r="J69" s="1">
        <v>0</v>
      </c>
      <c r="K69" s="1">
        <v>0</v>
      </c>
      <c r="L69" s="1">
        <v>0</v>
      </c>
      <c r="M69" s="1">
        <v>0</v>
      </c>
      <c r="N69" s="1">
        <f>SUM(B69:M69)</f>
        <v>0</v>
      </c>
    </row>
    <row r="70" spans="1:14" x14ac:dyDescent="0.25">
      <c r="A70" t="s">
        <v>58</v>
      </c>
      <c r="B70" s="1">
        <v>0</v>
      </c>
      <c r="C70" s="1">
        <v>0</v>
      </c>
      <c r="D70" s="1">
        <v>0</v>
      </c>
      <c r="E70" s="1">
        <v>0</v>
      </c>
      <c r="F70" s="1">
        <v>0</v>
      </c>
      <c r="G70" s="1">
        <v>0</v>
      </c>
      <c r="H70" s="1">
        <v>0</v>
      </c>
      <c r="I70" s="1">
        <v>0</v>
      </c>
      <c r="J70" s="1">
        <v>0</v>
      </c>
      <c r="K70" s="1">
        <v>0</v>
      </c>
      <c r="L70" s="1">
        <v>0</v>
      </c>
      <c r="M70" s="1">
        <v>0</v>
      </c>
      <c r="N70" s="1">
        <f>SUM(B70:M70)</f>
        <v>0</v>
      </c>
    </row>
    <row r="71" spans="1:14" x14ac:dyDescent="0.25">
      <c r="A71" s="7" t="s">
        <v>59</v>
      </c>
      <c r="B71" s="8"/>
      <c r="C71" s="8"/>
      <c r="D71" s="8"/>
      <c r="E71" s="8"/>
      <c r="F71" s="8"/>
      <c r="G71" s="8"/>
      <c r="H71" s="8"/>
      <c r="I71" s="8"/>
      <c r="J71" s="8"/>
      <c r="K71" s="8"/>
      <c r="L71" s="8"/>
      <c r="M71" s="8"/>
      <c r="N71" s="9"/>
    </row>
    <row r="72" spans="1:14" x14ac:dyDescent="0.25">
      <c r="A72" t="s">
        <v>60</v>
      </c>
      <c r="B72" s="1">
        <v>0</v>
      </c>
      <c r="C72" s="1">
        <v>0</v>
      </c>
      <c r="D72" s="1">
        <v>0</v>
      </c>
      <c r="E72" s="1">
        <v>0</v>
      </c>
      <c r="F72" s="1">
        <v>0</v>
      </c>
      <c r="G72" s="1">
        <v>0</v>
      </c>
      <c r="H72" s="1">
        <v>0</v>
      </c>
      <c r="I72" s="1">
        <v>0</v>
      </c>
      <c r="J72" s="1">
        <v>0</v>
      </c>
      <c r="K72" s="1">
        <v>0</v>
      </c>
      <c r="L72" s="1">
        <v>0</v>
      </c>
      <c r="M72" s="1">
        <v>0</v>
      </c>
      <c r="N72" s="1">
        <f>SUM(B72:M72)</f>
        <v>0</v>
      </c>
    </row>
    <row r="73" spans="1:14" x14ac:dyDescent="0.25">
      <c r="A73" t="s">
        <v>61</v>
      </c>
      <c r="B73" s="1">
        <v>0</v>
      </c>
      <c r="C73" s="1">
        <v>0</v>
      </c>
      <c r="D73" s="1">
        <v>0</v>
      </c>
      <c r="E73" s="1">
        <v>0</v>
      </c>
      <c r="F73" s="1">
        <v>0</v>
      </c>
      <c r="G73" s="1">
        <v>0</v>
      </c>
      <c r="H73" s="1">
        <v>0</v>
      </c>
      <c r="I73" s="1">
        <v>0</v>
      </c>
      <c r="J73" s="1">
        <v>0</v>
      </c>
      <c r="K73" s="1">
        <v>0</v>
      </c>
      <c r="L73" s="1">
        <v>0</v>
      </c>
      <c r="M73" s="1">
        <v>0</v>
      </c>
      <c r="N73" s="1">
        <f>SUM(B73:M73)</f>
        <v>0</v>
      </c>
    </row>
    <row r="74" spans="1:14" x14ac:dyDescent="0.25">
      <c r="A74" t="s">
        <v>62</v>
      </c>
      <c r="B74" s="1">
        <v>0</v>
      </c>
      <c r="C74" s="1">
        <v>0</v>
      </c>
      <c r="D74" s="1">
        <v>0</v>
      </c>
      <c r="E74" s="1">
        <v>0</v>
      </c>
      <c r="F74" s="1">
        <v>0</v>
      </c>
      <c r="G74" s="1">
        <v>0</v>
      </c>
      <c r="H74" s="1">
        <v>0</v>
      </c>
      <c r="I74" s="1">
        <v>0</v>
      </c>
      <c r="J74" s="1">
        <v>0</v>
      </c>
      <c r="K74" s="1">
        <v>0</v>
      </c>
      <c r="L74" s="1">
        <v>0</v>
      </c>
      <c r="M74" s="1">
        <v>0</v>
      </c>
      <c r="N74" s="1">
        <f>SUM(B74:M74)</f>
        <v>0</v>
      </c>
    </row>
    <row r="75" spans="1:14" x14ac:dyDescent="0.25">
      <c r="A75" s="3" t="s">
        <v>63</v>
      </c>
      <c r="B75" s="2" t="e">
        <f t="shared" ref="B75:N75" si="3">SUM(B36:B74)</f>
        <v>#N/A</v>
      </c>
      <c r="C75" s="2">
        <f t="shared" si="3"/>
        <v>0</v>
      </c>
      <c r="D75" s="2">
        <f t="shared" si="3"/>
        <v>0</v>
      </c>
      <c r="E75" s="2">
        <f t="shared" si="3"/>
        <v>0</v>
      </c>
      <c r="F75" s="2" t="e">
        <f t="shared" si="3"/>
        <v>#N/A</v>
      </c>
      <c r="G75" s="2">
        <f t="shared" si="3"/>
        <v>0</v>
      </c>
      <c r="H75" s="2">
        <f t="shared" si="3"/>
        <v>0</v>
      </c>
      <c r="I75" s="2">
        <f t="shared" si="3"/>
        <v>0</v>
      </c>
      <c r="J75" s="2">
        <f t="shared" si="3"/>
        <v>0</v>
      </c>
      <c r="K75" s="2">
        <f t="shared" si="3"/>
        <v>0</v>
      </c>
      <c r="L75" s="2">
        <f t="shared" si="3"/>
        <v>0</v>
      </c>
      <c r="M75" s="2">
        <f t="shared" si="3"/>
        <v>0</v>
      </c>
      <c r="N75" s="2" t="e">
        <f t="shared" si="3"/>
        <v>#N/A</v>
      </c>
    </row>
    <row r="77" spans="1:14" x14ac:dyDescent="0.25">
      <c r="A77" s="5" t="s">
        <v>64</v>
      </c>
      <c r="B77" s="1" t="e">
        <f>B33-B75</f>
        <v>#N/A</v>
      </c>
      <c r="C77" s="1" t="e">
        <f t="shared" ref="C77:M77" si="4">C23+C33-C75</f>
        <v>#N/A</v>
      </c>
      <c r="D77" s="1" t="e">
        <f t="shared" si="4"/>
        <v>#N/A</v>
      </c>
      <c r="E77" s="1" t="e">
        <f t="shared" si="4"/>
        <v>#N/A</v>
      </c>
      <c r="F77" s="1" t="e">
        <f t="shared" si="4"/>
        <v>#N/A</v>
      </c>
      <c r="G77" s="1" t="e">
        <f t="shared" si="4"/>
        <v>#N/A</v>
      </c>
      <c r="H77" s="1" t="e">
        <f t="shared" si="4"/>
        <v>#N/A</v>
      </c>
      <c r="I77" s="1" t="e">
        <f t="shared" si="4"/>
        <v>#N/A</v>
      </c>
      <c r="J77" s="1" t="e">
        <f t="shared" si="4"/>
        <v>#N/A</v>
      </c>
      <c r="K77" s="1" t="e">
        <f t="shared" si="4"/>
        <v>#N/A</v>
      </c>
      <c r="L77" s="1" t="e">
        <f t="shared" si="4"/>
        <v>#N/A</v>
      </c>
      <c r="M77" s="1" t="e">
        <f t="shared" si="4"/>
        <v>#N/A</v>
      </c>
      <c r="N77" s="1" t="e">
        <f>SUM(N33-N75)</f>
        <v>#N/A</v>
      </c>
    </row>
  </sheetData>
  <sheetProtection formatCells="0" formatColumns="0" formatRows="0" insertColumns="0" insertRows="0" insertHyperlinks="0" deleteColumns="0" deleteRows="0" sort="0" autoFilter="0" pivotTables="0"/>
  <mergeCells count="12">
    <mergeCell ref="A20:N20"/>
    <mergeCell ref="A24:N24"/>
    <mergeCell ref="A35:N35"/>
    <mergeCell ref="A38:N38"/>
    <mergeCell ref="A41:N41"/>
    <mergeCell ref="A65:N65"/>
    <mergeCell ref="A71:N71"/>
    <mergeCell ref="A47:N47"/>
    <mergeCell ref="A52:N52"/>
    <mergeCell ref="A56:N56"/>
    <mergeCell ref="A59:N59"/>
    <mergeCell ref="A63:N63"/>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73918FF8-8E07-44F9-88BD-9DE2E5A2CD9F}">
          <x14:formula1>
            <xm:f>'Choix '!$A$8:$A$9</xm:f>
          </x14:formula1>
          <xm:sqref>B9</xm:sqref>
        </x14:dataValidation>
        <x14:dataValidation type="list" allowBlank="1" showInputMessage="1" showErrorMessage="1" xr:uid="{9D67875D-201B-456B-BDBB-EAA0B32E4312}">
          <x14:formula1>
            <xm:f>'Choix '!$A$11:$A$12</xm:f>
          </x14:formula1>
          <xm:sqref>B11</xm:sqref>
        </x14:dataValidation>
        <x14:dataValidation type="list" allowBlank="1" showInputMessage="1" showErrorMessage="1" xr:uid="{AC43E4AF-E381-47AF-8BD7-A8BFEAE6C081}">
          <x14:formula1>
            <xm:f>'Choix '!$A$14:$A$15</xm:f>
          </x14:formula1>
          <xm:sqref>B13</xm:sqref>
        </x14:dataValidation>
        <x14:dataValidation type="list" allowBlank="1" showInputMessage="1" showErrorMessage="1" xr:uid="{3A8D4AEC-B23F-4F8A-97CE-907932FC2C27}">
          <x14:formula1>
            <xm:f>'Choix '!$A$17:$A$18</xm:f>
          </x14:formula1>
          <xm:sqref>B15</xm:sqref>
        </x14:dataValidation>
        <x14:dataValidation type="list" allowBlank="1" showErrorMessage="1" promptTitle="Saisie Credits" prompt="Cycles supérieurs : Veuillez entrer les crédits inscrits pour la session d’automne et la session d’hiver. (Si vous n’êtes inscrit qu’à une seule session, entrez tout de même les crédits de cette session.)" xr:uid="{024C77A4-634B-4DE3-BCFB-758B8D13B3C0}">
          <x14:formula1>
            <xm:f>'Choix '!$A$5:$A$6</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8D7D-155C-4653-BF92-27F656A39013}">
  <dimension ref="A2:E18"/>
  <sheetViews>
    <sheetView workbookViewId="0">
      <selection activeCell="H9" sqref="H9"/>
    </sheetView>
  </sheetViews>
  <sheetFormatPr baseColWidth="10" defaultRowHeight="15" x14ac:dyDescent="0.25"/>
  <cols>
    <col min="1" max="1" width="41.42578125" bestFit="1" customWidth="1"/>
    <col min="2" max="2" width="11.42578125" style="16"/>
  </cols>
  <sheetData>
    <row r="2" spans="1:5" x14ac:dyDescent="0.25">
      <c r="A2" s="23"/>
    </row>
    <row r="3" spans="1:5" ht="18.75" x14ac:dyDescent="0.3">
      <c r="A3" s="23"/>
      <c r="B3" s="29" t="s">
        <v>75</v>
      </c>
      <c r="C3" s="28" t="s">
        <v>76</v>
      </c>
    </row>
    <row r="4" spans="1:5" ht="18.75" x14ac:dyDescent="0.3">
      <c r="A4" s="24" t="s">
        <v>65</v>
      </c>
      <c r="B4" s="24"/>
      <c r="C4" s="24"/>
    </row>
    <row r="5" spans="1:5" ht="16.5" x14ac:dyDescent="0.25">
      <c r="A5" s="21" t="s">
        <v>67</v>
      </c>
      <c r="B5" s="37">
        <v>4135</v>
      </c>
      <c r="C5" s="37">
        <v>4135</v>
      </c>
      <c r="D5" s="35"/>
      <c r="E5" s="35"/>
    </row>
    <row r="6" spans="1:5" x14ac:dyDescent="0.25">
      <c r="A6" s="22" t="s">
        <v>66</v>
      </c>
      <c r="B6" s="37">
        <v>0</v>
      </c>
      <c r="C6" s="37">
        <v>0</v>
      </c>
      <c r="D6" s="35"/>
      <c r="E6" s="35"/>
    </row>
    <row r="7" spans="1:5" ht="18.75" x14ac:dyDescent="0.3">
      <c r="A7" s="24" t="s">
        <v>68</v>
      </c>
      <c r="B7" s="24"/>
      <c r="C7" s="24"/>
    </row>
    <row r="8" spans="1:5" x14ac:dyDescent="0.25">
      <c r="A8" s="22" t="s">
        <v>69</v>
      </c>
      <c r="B8" s="16">
        <v>147</v>
      </c>
      <c r="C8" s="16">
        <v>147</v>
      </c>
    </row>
    <row r="9" spans="1:5" x14ac:dyDescent="0.25">
      <c r="A9" s="22" t="s">
        <v>70</v>
      </c>
      <c r="B9" s="16">
        <v>0</v>
      </c>
      <c r="C9" s="16">
        <v>0</v>
      </c>
    </row>
    <row r="10" spans="1:5" ht="18.75" x14ac:dyDescent="0.3">
      <c r="A10" s="24" t="s">
        <v>72</v>
      </c>
      <c r="B10" s="24"/>
      <c r="C10" s="24"/>
    </row>
    <row r="11" spans="1:5" x14ac:dyDescent="0.25">
      <c r="A11" s="22" t="s">
        <v>69</v>
      </c>
      <c r="B11" s="16">
        <v>500</v>
      </c>
      <c r="C11" s="16">
        <v>500</v>
      </c>
    </row>
    <row r="12" spans="1:5" x14ac:dyDescent="0.25">
      <c r="A12" s="22" t="s">
        <v>70</v>
      </c>
      <c r="B12" s="16">
        <v>0</v>
      </c>
      <c r="C12" s="16">
        <v>0</v>
      </c>
    </row>
    <row r="13" spans="1:5" ht="18.75" x14ac:dyDescent="0.3">
      <c r="A13" s="24" t="s">
        <v>73</v>
      </c>
      <c r="B13" s="24"/>
      <c r="C13" s="24"/>
    </row>
    <row r="14" spans="1:5" x14ac:dyDescent="0.25">
      <c r="A14" s="22" t="s">
        <v>69</v>
      </c>
      <c r="B14" s="16">
        <v>375</v>
      </c>
      <c r="C14" s="16">
        <v>375</v>
      </c>
    </row>
    <row r="15" spans="1:5" x14ac:dyDescent="0.25">
      <c r="A15" s="22" t="s">
        <v>70</v>
      </c>
      <c r="B15" s="16">
        <v>0</v>
      </c>
      <c r="C15" s="16">
        <v>0</v>
      </c>
    </row>
    <row r="16" spans="1:5" ht="18.75" x14ac:dyDescent="0.3">
      <c r="A16" s="24" t="s">
        <v>78</v>
      </c>
      <c r="B16" s="24"/>
      <c r="C16" s="24"/>
    </row>
    <row r="17" spans="1:3" x14ac:dyDescent="0.25">
      <c r="A17" s="22" t="s">
        <v>69</v>
      </c>
      <c r="B17" s="16">
        <v>500</v>
      </c>
      <c r="C17" s="16">
        <v>500</v>
      </c>
    </row>
    <row r="18" spans="1:3" x14ac:dyDescent="0.25">
      <c r="A18" s="22" t="s">
        <v>70</v>
      </c>
      <c r="B18" s="16">
        <v>0</v>
      </c>
      <c r="C18" s="16">
        <v>0</v>
      </c>
    </row>
  </sheetData>
  <mergeCells count="5">
    <mergeCell ref="A16:C16"/>
    <mergeCell ref="A4:C4"/>
    <mergeCell ref="A7:C7"/>
    <mergeCell ref="A10:C10"/>
    <mergeCell ref="A13:C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Z 1 n 9 W o T o T e G l A A A A 9 w A A A B I A H A B D b 2 5 m a W c v U G F j a 2 F n Z S 5 4 b W w g o h g A K K A U A A A A A A A A A A A A A A A A A A A A A A A A A A A A h Y + x D o I w G I R f h X S n L Z X B k J 8 S w y q J i Y l x b U q B R i i m F M u 7 O f h I v o I Y R d 0 c b r i 7 b 7 i 7 X 2 + Q T V 0 b X J Q d d G 9 S F G G K A m V k X 2 p T p 2 h 0 V b h G G Y e d k C d R q 2 C G z Z B M Q 5 m i x r l z Q o j 3 H v s V 7 m 1 N G K U R O R b b v W x U J 9 A H 1 v / h U J v B C S M V 4 n B 4 j e E M R 3 E 8 i z J M g S w p F N p 8 C T Y P f r Y / I e R j 6 0 a r e G X D f A N k s U D e J / g D U E s D B B Q A A g A I A G d Z / 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W f 1 a K I p H u A 4 A A A A R A A A A E w A c A E Z v c m 1 1 b G F z L 1 N l Y 3 R p b 2 4 x L m 0 g o h g A K K A U A A A A A A A A A A A A A A A A A A A A A A A A A A A A K 0 5 N L s n M z 1 M I h t C G 1 g B Q S w E C L Q A U A A I A C A B n W f 1 a h O h N 4 a U A A A D 3 A A A A E g A A A A A A A A A A A A A A A A A A A A A A Q 2 9 u Z m l n L 1 B h Y 2 t h Z 2 U u e G 1 s U E s B A i 0 A F A A C A A g A Z 1 n 9 W g / K 6 a u k A A A A 6 Q A A A B M A A A A A A A A A A A A A A A A A 8 Q A A A F t D b 2 5 0 Z W 5 0 X 1 R 5 c G V z X S 5 4 b W x Q S w E C L Q A U A A I A C A B n W f 1 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v i X W E S 1 X 0 K / 4 n 2 F i 3 k p X g A A A A A C A A A A A A A D Z g A A w A A A A B A A A A C F t Z X S T S G m Q 7 p z 9 W 2 j k u l 2 A A A A A A S A A A C g A A A A E A A A A E U E V Z H y 0 x V o c q I a L b 3 t 6 M V Q A A A A J A 9 z Y T j S H n J T + C + P S N I l h C Y b D w a l 9 b v N S M C f N E m i B 4 u k H f s J K z r 3 K 7 9 a c M C S G v h 4 n q a i a j 8 n v / L h j J M h c w K q L u 2 N M W D 7 n K j 6 q C a X V J O 8 f i 4 U A A A A c t x 4 6 a 2 F R m I l L S / h q Z t e X Z i C 8 b o = < / D a t a M a s h u p > 
</file>

<file path=customXml/itemProps1.xml><?xml version="1.0" encoding="utf-8"?>
<ds:datastoreItem xmlns:ds="http://schemas.openxmlformats.org/officeDocument/2006/customXml" ds:itemID="{EB7EB3FC-978A-4BA9-B311-BBB97DD40D1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Worksheet</vt:lpstr>
      <vt:lpstr>Choix </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Olivier Bertrand</cp:lastModifiedBy>
  <dcterms:created xsi:type="dcterms:W3CDTF">2024-05-09T23:17:08Z</dcterms:created>
  <dcterms:modified xsi:type="dcterms:W3CDTF">2025-07-29T17:57:00Z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689301-32b1-463b-ba86-10202492460a_Enabled">
    <vt:lpwstr>true</vt:lpwstr>
  </property>
  <property fmtid="{D5CDD505-2E9C-101B-9397-08002B2CF9AE}" pid="3" name="MSIP_Label_d0689301-32b1-463b-ba86-10202492460a_SetDate">
    <vt:lpwstr>2025-07-29T16:04:37Z</vt:lpwstr>
  </property>
  <property fmtid="{D5CDD505-2E9C-101B-9397-08002B2CF9AE}" pid="4" name="MSIP_Label_d0689301-32b1-463b-ba86-10202492460a_Method">
    <vt:lpwstr>Standard</vt:lpwstr>
  </property>
  <property fmtid="{D5CDD505-2E9C-101B-9397-08002B2CF9AE}" pid="5" name="MSIP_Label_d0689301-32b1-463b-ba86-10202492460a_Name">
    <vt:lpwstr>defa4170-0d19-0005-0003-bc88714345d2</vt:lpwstr>
  </property>
  <property fmtid="{D5CDD505-2E9C-101B-9397-08002B2CF9AE}" pid="6" name="MSIP_Label_d0689301-32b1-463b-ba86-10202492460a_SiteId">
    <vt:lpwstr>810c295f-e817-4c4e-8996-9b66369b8012</vt:lpwstr>
  </property>
  <property fmtid="{D5CDD505-2E9C-101B-9397-08002B2CF9AE}" pid="7" name="MSIP_Label_d0689301-32b1-463b-ba86-10202492460a_ActionId">
    <vt:lpwstr>c9473f78-3ba1-4ead-af15-9d7cfe1158b6</vt:lpwstr>
  </property>
  <property fmtid="{D5CDD505-2E9C-101B-9397-08002B2CF9AE}" pid="8" name="MSIP_Label_d0689301-32b1-463b-ba86-10202492460a_ContentBits">
    <vt:lpwstr>0</vt:lpwstr>
  </property>
  <property fmtid="{D5CDD505-2E9C-101B-9397-08002B2CF9AE}" pid="9" name="MSIP_Label_d0689301-32b1-463b-ba86-10202492460a_Tag">
    <vt:lpwstr>10, 3, 0, 1</vt:lpwstr>
  </property>
</Properties>
</file>